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activeTab="8"/>
  </bookViews>
  <sheets>
    <sheet name="1.收支总表" sheetId="1" r:id="rId1"/>
    <sheet name="2.收入总表" sheetId="2" r:id="rId2"/>
    <sheet name="3.支出总表" sheetId="3" r:id="rId3"/>
    <sheet name="4.财政拨款收支总表" sheetId="4" r:id="rId4"/>
    <sheet name="5.一般公共预算支出表" sheetId="5" r:id="rId5"/>
    <sheet name="6.基本支出" sheetId="6" r:id="rId6"/>
    <sheet name="7.三公" sheetId="7" r:id="rId7"/>
    <sheet name="8.政府性基金" sheetId="8" r:id="rId8"/>
    <sheet name="9.项目支出" sheetId="9" r:id="rId9"/>
  </sheets>
  <definedNames>
    <definedName name="_xlnm.Print_Titles" localSheetId="0">'1.收支总表'!$A:$D,'1.收支总表'!$1:$5</definedName>
    <definedName name="_xlnm.Print_Titles" localSheetId="1">'2.收入总表'!$A:$D,'2.收入总表'!$1:$5</definedName>
    <definedName name="_xlnm.Print_Titles" localSheetId="2">'3.支出总表'!$A:$D,'3.支出总表'!$1:$5</definedName>
    <definedName name="_xlnm.Print_Titles" localSheetId="3">'4.财政拨款收支总表'!$A:$D,'4.财政拨款收支总表'!$1:$5</definedName>
    <definedName name="_xlnm.Print_Titles" localSheetId="4">'5.一般公共预算支出表'!$A:$D,'5.一般公共预算支出表'!$1:$5</definedName>
    <definedName name="_xlnm.Print_Titles" localSheetId="5">'6.基本支出'!$A:$D,'6.基本支出'!$1:$5</definedName>
    <definedName name="_xlnm.Print_Titles" localSheetId="6">'7.三公'!$A:$D,'7.三公'!$1:$5</definedName>
    <definedName name="_xlnm.Print_Titles" localSheetId="7">'8.政府性基金'!$A:$D,'8.政府性基金'!$1:$5</definedName>
    <definedName name="_xlnm.Print_Titles" localSheetId="8">'9.项目支出'!$A:$D,'9.项目支出'!$1:$5</definedName>
  </definedNames>
  <calcPr calcId="144525" fullCalcOnLoad="1"/>
</workbook>
</file>

<file path=xl/sharedStrings.xml><?xml version="1.0" encoding="utf-8"?>
<sst xmlns="http://schemas.openxmlformats.org/spreadsheetml/2006/main" count="348" uniqueCount="246">
  <si>
    <t>表1</t>
  </si>
  <si>
    <t>收支总表</t>
  </si>
  <si>
    <t xml:space="preserve">填报部门：[102]中国人民政治协商会议湖北省委员会办公厅 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</si>
  <si>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</si>
  <si>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</si>
  <si>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</si>
  <si>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</si>
  <si>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</si>
  <si>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</si>
  <si>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</si>
  <si>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 xml:space="preserve">    经费拨款（补助）</t>
  </si>
  <si>
    <t>二、公共安全支出</t>
  </si>
  <si>
    <t xml:space="preserve">    行政事业单位资产收益拨款</t>
  </si>
  <si>
    <t>三、教育支出</t>
  </si>
  <si>
    <t xml:space="preserve">    专项收入</t>
  </si>
  <si>
    <t>四、科学技术支出</t>
  </si>
  <si>
    <t xml:space="preserve">    其他纳入预算管理的非税拨款</t>
  </si>
  <si>
    <t>五、文化旅游体育与传媒支出</t>
  </si>
  <si>
    <t xml:space="preserve">    预算内基本建设投资</t>
  </si>
  <si>
    <t>六、社会保障和就业支出</t>
  </si>
  <si>
    <t xml:space="preserve">    中央专项转移支付补助</t>
  </si>
  <si>
    <t>七、卫生健康支出</t>
  </si>
  <si>
    <t>二、政府性基金预算拨款收入</t>
  </si>
  <si>
    <t>八、节能环保支出</t>
  </si>
  <si>
    <t xml:space="preserve">    政府性基金财政拨款</t>
  </si>
  <si>
    <t>九、城乡社区支出</t>
  </si>
  <si>
    <t xml:space="preserve">    政府性基金转移支付</t>
  </si>
  <si>
    <t>十、农林水支出</t>
  </si>
  <si>
    <t>三、国有资本经营预算拨款收入</t>
  </si>
  <si>
    <t>十一、交通运输支出</t>
  </si>
  <si>
    <t>四、财政专户管理资金收入</t>
  </si>
  <si>
    <t>十二、资源勘探工业信息等支出</t>
  </si>
  <si>
    <t>五、事业收入</t>
  </si>
  <si>
    <t>十三、商业服务业等支出</t>
  </si>
  <si>
    <t>六、事业单位经营收入</t>
  </si>
  <si>
    <t>十四、金融支出</t>
  </si>
  <si>
    <t>七、上级补助收入</t>
  </si>
  <si>
    <t>十五、援助其他地区支出</t>
  </si>
  <si>
    <t>八、附属单位上缴收入</t>
  </si>
  <si>
    <t>十六、自然资源海洋气象等支出</t>
  </si>
  <si>
    <t>九、其他收入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</si>
  <si>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</si>
  <si>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</si>
  <si>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</si>
  <si>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</si>
  <si>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</si>
  <si>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</si>
  <si>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</si>
  <si>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</si>
  <si>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</si>
  <si>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</si>
  <si>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</si>
  <si>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</si>
  <si>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</si>
  <si>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</si>
  <si>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</si>
  <si>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</si>
  <si>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</si>
  <si>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</si>
  <si>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</si>
  <si>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</si>
  <si>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</si>
  <si>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</si>
  <si>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</si>
  <si>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</si>
  <si>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</si>
  <si>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</si>
  <si>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</si>
  <si>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</si>
  <si>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</si>
  <si>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</si>
  <si>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</si>
  <si>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</si>
  <si>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102</t>
  </si>
  <si>
    <t>中国人民政治协商会议湖北省委员会办公厅</t>
  </si>
  <si>
    <t>　102001</t>
  </si>
  <si>
    <t>　中国人民政治协商会议湖北省委员会办公厅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</si>
  <si>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</si>
  <si>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</si>
  <si>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</si>
  <si>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</si>
  <si>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</si>
  <si>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</si>
  <si>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</si>
  <si>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</si>
  <si>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</si>
  <si>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</si>
  <si>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</si>
  <si>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　20102</t>
  </si>
  <si>
    <t>　政协事务</t>
  </si>
  <si>
    <t>　　2010201</t>
  </si>
  <si>
    <t>　　行政运行</t>
  </si>
  <si>
    <t>　　2010202</t>
  </si>
  <si>
    <t>　　一般行政管理事务</t>
  </si>
  <si>
    <t>　　2010204</t>
  </si>
  <si>
    <t>　　政协会议</t>
  </si>
  <si>
    <t>　　2010205</t>
  </si>
  <si>
    <t>　　委员视察</t>
  </si>
  <si>
    <t>　　2010206</t>
  </si>
  <si>
    <t>　　参政议政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</si>
  <si>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</si>
  <si>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</si>
  <si>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</si>
  <si>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</si>
  <si>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</si>
  <si>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</si>
  <si>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</si>
  <si>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</si>
  <si>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</si>
  <si>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</si>
  <si>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</si>
  <si>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</si>
  <si>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</si>
  <si>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</si>
  <si>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表4</t>
  </si>
  <si>
    <t>财政拨款收支总表</t>
  </si>
  <si>
    <t xml:space="preserve">填报部门:[102]中国人民政治协商会议湖北省委员会办公厅 </t>
  </si>
  <si>
    <t>项目</t>
  </si>
  <si>
    <t>一、本年收入</t>
  </si>
  <si>
    <t>一、本年支出</t>
  </si>
  <si>
    <t>（一）一般公共预算拨款</t>
  </si>
  <si>
    <t>（一）一般公共服务支出</t>
  </si>
  <si>
    <t>（二）公共安全支出</t>
  </si>
  <si>
    <t>（三）教育支出</t>
  </si>
  <si>
    <t>（四）科学技术支出</t>
  </si>
  <si>
    <t>（五）文化旅游体育与传媒支出</t>
  </si>
  <si>
    <t>（六）社会保障和就业支出</t>
  </si>
  <si>
    <t>（七）卫生健康支出</t>
  </si>
  <si>
    <t>（二）政府性基金预算拨款</t>
  </si>
  <si>
    <t>（八）节能环保支出</t>
  </si>
  <si>
    <t>（九）城乡社区支出</t>
  </si>
  <si>
    <t>（十）农林水支出</t>
  </si>
  <si>
    <t>（三）国有资本经营预算拨款</t>
  </si>
  <si>
    <t>（十一）交通运输支出</t>
  </si>
  <si>
    <t>二、上年结转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</si>
  <si>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</si>
  <si>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</si>
  <si>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</si>
  <si>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</si>
  <si>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</si>
  <si>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</si>
  <si>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</si>
  <si>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</si>
  <si>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</si>
  <si>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</si>
  <si>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</si>
  <si>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</si>
  <si>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</si>
  <si>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</si>
  <si>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</si>
  <si>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</si>
  <si>
    <t>表5</t>
  </si>
  <si>
    <t>一般公共预算支出表</t>
  </si>
  <si>
    <t>人员经费</t>
  </si>
  <si>
    <t>公用经费</t>
  </si>
  <si>
    <t>表6</t>
  </si>
  <si>
    <t>一般公共预算基本支出表</t>
  </si>
  <si>
    <t>填报部门：[102]中国人民政治协商会议湖北省委员会办公厅</t>
  </si>
  <si>
    <t>部门预算支出经济分类科目</t>
  </si>
  <si>
    <t>本年一般公共预算基本支出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</si>
  <si>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</si>
  <si>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</si>
  <si>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</si>
  <si>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</si>
  <si>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</si>
  <si>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</si>
  <si>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</si>
  <si>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</si>
  <si>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</si>
  <si>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</si>
  <si>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</si>
  <si>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</si>
  <si>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30112</t>
  </si>
  <si>
    <t>　其他社会保障缴费</t>
  </si>
  <si>
    <t>　30113</t>
  </si>
  <si>
    <t>　住房公积金</t>
  </si>
  <si>
    <t>　30114</t>
  </si>
  <si>
    <t>　医疗费</t>
  </si>
  <si>
    <t>302</t>
  </si>
  <si>
    <t>商品和服务支出</t>
  </si>
  <si>
    <t>　30201</t>
  </si>
  <si>
    <t>　办公费</t>
  </si>
  <si>
    <t>　30202</t>
  </si>
  <si>
    <t>　印刷费</t>
  </si>
  <si>
    <t>　30207</t>
  </si>
  <si>
    <t>　邮电费</t>
  </si>
  <si>
    <t>　30211</t>
  </si>
  <si>
    <t>　差旅费</t>
  </si>
  <si>
    <t>　30213</t>
  </si>
  <si>
    <t>　维修（护）费</t>
  </si>
  <si>
    <t>　30214</t>
  </si>
  <si>
    <t>　租赁费</t>
  </si>
  <si>
    <t>　30215</t>
  </si>
  <si>
    <t>　会议费</t>
  </si>
  <si>
    <t>　30216</t>
  </si>
  <si>
    <t>　培训费</t>
  </si>
  <si>
    <t>　30217</t>
  </si>
  <si>
    <t>　公务接待费</t>
  </si>
  <si>
    <t>　30226</t>
  </si>
  <si>
    <t>　劳务费</t>
  </si>
  <si>
    <t>　30227</t>
  </si>
  <si>
    <t>　委托业务费</t>
  </si>
  <si>
    <t>　30228</t>
  </si>
  <si>
    <t>　工会经费</t>
  </si>
  <si>
    <t>　30229</t>
  </si>
  <si>
    <t>　福利费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</si>
  <si>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</si>
  <si>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</si>
  <si>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</si>
  <si>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</si>
  <si>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</si>
  <si>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</si>
  <si>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30301</t>
  </si>
  <si>
    <t>　离休费</t>
  </si>
  <si>
    <t>　30302</t>
  </si>
  <si>
    <t>　退休费</t>
  </si>
  <si>
    <t>310</t>
  </si>
  <si>
    <t>资本性支出</t>
  </si>
  <si>
    <t>　31002</t>
  </si>
  <si>
    <t>　办公设备购置</t>
  </si>
  <si>
    <t>　31099</t>
  </si>
  <si>
    <t>　其他资本性支出</t>
  </si>
  <si>
    <t>表7</t>
  </si>
  <si>
    <t>一般公共预算“三公”经费支出表</t>
  </si>
  <si>
    <t>单位:万元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</si>
  <si>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</si>
  <si>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</si>
  <si>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</si>
  <si>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</si>
  <si>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</si>
  <si>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</si>
  <si>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</si>
  <si>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政府性基金预算支出表</t>
  </si>
  <si>
    <t>本年政府性基金预算支出</t>
  </si>
  <si>
    <t>表9</t>
  </si>
  <si>
    <t>项目支出表</t>
  </si>
  <si>
    <t>项目分类</t>
  </si>
  <si>
    <t>项目名称</t>
  </si>
  <si>
    <t>本年拨款</t>
  </si>
  <si>
    <t>财政拨款结转结余</t>
  </si>
  <si>
    <t>本级支出项目</t>
  </si>
  <si>
    <t>　不可预见费项目</t>
  </si>
  <si>
    <t>　湖北省政协参政议政类项目</t>
  </si>
  <si>
    <t>　湖北省政协综合事务工作类项目</t>
  </si>
  <si>
    <t>　湖北省政协委员视察调研监督类项目</t>
  </si>
  <si>
    <t>　湖北省政协会议类项目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</si>
</sst>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42">
    <font>
      <sz val="10"/>
      <name val="Arial"/>
      <charset val="0"/>
    </font>
    <font>
      <sz val="9"/>
      <color indexed="8"/>
      <name val="黑体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sz val="8"/>
      <color indexed="8"/>
      <name val="宋体"/>
      <charset val="0"/>
    </font>
    <font>
      <sz val="8"/>
      <color indexed="8"/>
      <name val="Calibri"/>
      <charset val="0"/>
    </font>
    <font>
      <b/>
      <sz val="9"/>
      <color indexed="8"/>
      <name val="宋体"/>
      <charset val="0"/>
    </font>
    <font>
      <b/>
      <sz val="9"/>
      <name val="宋体"/>
      <charset val="0"/>
    </font>
    <font>
      <sz val="9"/>
      <color indexed="8"/>
      <name val="宋体"/>
      <charset val="0"/>
    </font>
    <font>
      <sz val="11"/>
      <color indexed="8"/>
      <name val="Calibri"/>
      <charset val="0"/>
    </font>
    <font>
      <b/>
      <sz val="8"/>
      <color indexed="8"/>
      <name val="宋体"/>
      <charset val="0"/>
    </font>
    <font>
      <sz val="10"/>
      <name val="Arial"/>
      <family val="2"/>
      <charset val="0"/>
    </font>
    <font>
      <sz val="9"/>
      <color indexed="8"/>
      <name val="黑体"/>
      <family val="3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Calibri"/>
      <family val="2"/>
      <charset val="0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9"/>
      <name val="Calibri"/>
      <family val="2"/>
      <charset val="0"/>
    </font>
    <font>
      <sz val="9"/>
      <color indexed="8"/>
      <name val="宋体"/>
      <charset val="134"/>
    </font>
    <font>
      <sz val="9"/>
      <color indexed="8"/>
      <name val="Calibri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23" fillId="3" borderId="0" applyNumberFormat="0" applyBorder="0" applyAlignment="0" applyProtection="0">
      <alignment vertical="center"/>
    </xf>
    <xf numFmtId="0" fontId="27" fillId="9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23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22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0" fillId="17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6" borderId="2" applyNumberFormat="0" applyAlignment="0" applyProtection="0">
      <alignment vertical="center"/>
    </xf>
    <xf numFmtId="0" fontId="37" fillId="6" borderId="3" applyNumberFormat="0" applyAlignment="0" applyProtection="0">
      <alignment vertical="center"/>
    </xf>
    <xf numFmtId="0" fontId="39" fillId="27" borderId="7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NumberFormat="1" applyFont="1" applyBorder="1" applyAlignment="1" applyProtection="1">
      <alignment horizontal="left" vertical="center"/>
    </xf>
    <xf numFmtId="0" fontId="2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4" fillId="0" borderId="0" xfId="0" applyNumberFormat="1" applyFont="1" applyBorder="1" applyAlignment="1" applyProtection="1">
      <alignment vertical="center"/>
    </xf>
    <xf numFmtId="0" fontId="5" fillId="0" borderId="0" xfId="0" applyNumberFormat="1" applyFont="1" applyBorder="1" applyAlignment="1" applyProtection="1"/>
    <xf numFmtId="0" fontId="4" fillId="0" borderId="0" xfId="0" applyNumberFormat="1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NumberFormat="1" applyFont="1" applyBorder="1" applyAlignment="1" applyProtection="1">
      <alignment horizontal="left" vertical="center" wrapText="1"/>
    </xf>
    <xf numFmtId="4" fontId="7" fillId="0" borderId="1" xfId="0" applyNumberFormat="1" applyFont="1" applyBorder="1" applyAlignment="1" applyProtection="1">
      <alignment horizontal="right" vertical="center"/>
    </xf>
    <xf numFmtId="0" fontId="8" fillId="0" borderId="1" xfId="0" applyNumberFormat="1" applyFont="1" applyBorder="1" applyAlignment="1" applyProtection="1">
      <alignment horizontal="left" vertical="center" wrapText="1"/>
    </xf>
    <xf numFmtId="4" fontId="8" fillId="0" borderId="1" xfId="0" applyNumberFormat="1" applyFont="1" applyBorder="1" applyAlignment="1" applyProtection="1">
      <alignment horizontal="right" vertical="center"/>
    </xf>
    <xf numFmtId="0" fontId="9" fillId="0" borderId="0" xfId="0" applyNumberFormat="1" applyFont="1" applyBorder="1" applyAlignment="1" applyProtection="1">
      <alignment horizontal="center" vertical="center"/>
    </xf>
    <xf numFmtId="0" fontId="4" fillId="0" borderId="0" xfId="0" applyNumberFormat="1" applyFont="1" applyBorder="1" applyAlignment="1" applyProtection="1">
      <alignment horizontal="right" vertical="center"/>
    </xf>
    <xf numFmtId="0" fontId="8" fillId="0" borderId="0" xfId="0" applyNumberFormat="1" applyFont="1" applyBorder="1" applyAlignment="1" applyProtection="1">
      <alignment vertical="center"/>
    </xf>
    <xf numFmtId="0" fontId="9" fillId="0" borderId="0" xfId="0" applyNumberFormat="1" applyFont="1" applyBorder="1" applyAlignment="1" applyProtection="1"/>
    <xf numFmtId="0" fontId="8" fillId="0" borderId="0" xfId="0" applyNumberFormat="1" applyFont="1" applyBorder="1" applyAlignment="1" applyProtection="1">
      <alignment horizontal="right" vertical="center"/>
    </xf>
    <xf numFmtId="2" fontId="8" fillId="0" borderId="1" xfId="0" applyNumberFormat="1" applyFont="1" applyBorder="1" applyAlignment="1" applyProtection="1">
      <alignment horizontal="right" vertical="center"/>
    </xf>
    <xf numFmtId="0" fontId="7" fillId="0" borderId="1" xfId="0" applyNumberFormat="1" applyFont="1" applyBorder="1" applyAlignment="1" applyProtection="1">
      <alignment vertical="center" wrapText="1"/>
    </xf>
    <xf numFmtId="0" fontId="8" fillId="0" borderId="1" xfId="0" applyNumberFormat="1" applyFont="1" applyBorder="1" applyAlignment="1" applyProtection="1">
      <alignment vertical="center" wrapText="1"/>
    </xf>
    <xf numFmtId="0" fontId="2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/>
    </xf>
    <xf numFmtId="0" fontId="8" fillId="0" borderId="0" xfId="0" applyNumberFormat="1" applyFont="1" applyBorder="1" applyAlignment="1" applyProtection="1">
      <alignment horizontal="left" vertical="center"/>
    </xf>
    <xf numFmtId="0" fontId="10" fillId="0" borderId="1" xfId="0" applyNumberFormat="1" applyFont="1" applyBorder="1" applyAlignment="1" applyProtection="1">
      <alignment horizontal="center" vertical="center"/>
    </xf>
    <xf numFmtId="0" fontId="4" fillId="0" borderId="1" xfId="0" applyNumberFormat="1" applyFont="1" applyBorder="1" applyAlignment="1" applyProtection="1">
      <alignment vertical="center"/>
    </xf>
    <xf numFmtId="4" fontId="4" fillId="0" borderId="1" xfId="0" applyNumberFormat="1" applyFont="1" applyBorder="1" applyAlignment="1" applyProtection="1">
      <alignment horizontal="right" vertical="center"/>
    </xf>
    <xf numFmtId="4" fontId="4" fillId="0" borderId="1" xfId="0" applyNumberFormat="1" applyFont="1" applyBorder="1" applyAlignment="1" applyProtection="1">
      <alignment vertical="center"/>
    </xf>
    <xf numFmtId="0" fontId="10" fillId="0" borderId="1" xfId="0" applyNumberFormat="1" applyFont="1" applyBorder="1" applyAlignment="1" applyProtection="1">
      <alignment vertical="center"/>
    </xf>
    <xf numFmtId="4" fontId="10" fillId="0" borderId="1" xfId="0" applyNumberFormat="1" applyFont="1" applyBorder="1" applyAlignment="1" applyProtection="1">
      <alignment horizontal="right" vertical="center"/>
    </xf>
    <xf numFmtId="0" fontId="7" fillId="0" borderId="1" xfId="0" applyNumberFormat="1" applyFont="1" applyBorder="1" applyAlignment="1" applyProtection="1">
      <alignment horizontal="right" vertical="center"/>
    </xf>
    <xf numFmtId="0" fontId="8" fillId="0" borderId="1" xfId="0" applyNumberFormat="1" applyFont="1" applyBorder="1" applyAlignment="1" applyProtection="1">
      <alignment horizontal="right" vertical="center"/>
    </xf>
    <xf numFmtId="0" fontId="11" fillId="0" borderId="0" xfId="0" applyFont="1" applyFill="1" applyAlignment="1"/>
    <xf numFmtId="0" fontId="12" fillId="0" borderId="0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Border="1" applyAlignment="1" applyProtection="1">
      <alignment horizontal="right" vertical="center" wrapText="1"/>
    </xf>
    <xf numFmtId="0" fontId="13" fillId="0" borderId="0" xfId="0" applyNumberFormat="1" applyFont="1" applyFill="1" applyBorder="1" applyAlignment="1" applyProtection="1">
      <alignment horizontal="right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wrapText="1"/>
    </xf>
    <xf numFmtId="0" fontId="15" fillId="0" borderId="0" xfId="0" applyNumberFormat="1" applyFont="1" applyFill="1" applyBorder="1" applyAlignment="1" applyProtection="1">
      <alignment horizontal="right" vertical="center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/>
    </xf>
    <xf numFmtId="0" fontId="17" fillId="0" borderId="1" xfId="0" applyNumberFormat="1" applyFont="1" applyFill="1" applyBorder="1" applyAlignment="1" applyProtection="1">
      <alignment horizontal="right" vertical="center"/>
    </xf>
    <xf numFmtId="0" fontId="18" fillId="0" borderId="1" xfId="0" applyNumberFormat="1" applyFont="1" applyFill="1" applyBorder="1" applyAlignment="1" applyProtection="1">
      <alignment horizontal="left" vertical="center" wrapText="1"/>
    </xf>
    <xf numFmtId="0" fontId="19" fillId="0" borderId="1" xfId="0" applyNumberFormat="1" applyFont="1" applyFill="1" applyBorder="1" applyAlignment="1" applyProtection="1">
      <alignment horizontal="right" vertical="center"/>
    </xf>
    <xf numFmtId="4" fontId="18" fillId="0" borderId="1" xfId="0" applyNumberFormat="1" applyFont="1" applyFill="1" applyBorder="1" applyAlignment="1" applyProtection="1">
      <alignment horizontal="right" vertical="center"/>
    </xf>
    <xf numFmtId="0" fontId="20" fillId="0" borderId="1" xfId="0" applyNumberFormat="1" applyFont="1" applyFill="1" applyBorder="1" applyAlignment="1" applyProtection="1">
      <alignment horizontal="left" vertical="center" wrapText="1"/>
    </xf>
    <xf numFmtId="0" fontId="21" fillId="0" borderId="1" xfId="0" applyNumberFormat="1" applyFont="1" applyFill="1" applyBorder="1" applyAlignment="1" applyProtection="1">
      <alignment horizontal="right" vertical="center"/>
    </xf>
    <xf numFmtId="4" fontId="20" fillId="0" borderId="1" xfId="0" applyNumberFormat="1" applyFont="1" applyFill="1" applyBorder="1" applyAlignment="1" applyProtection="1">
      <alignment horizontal="right" vertical="center"/>
    </xf>
    <xf numFmtId="0" fontId="18" fillId="0" borderId="1" xfId="0" applyNumberFormat="1" applyFont="1" applyFill="1" applyBorder="1" applyAlignment="1" applyProtection="1">
      <alignment horizontal="right" vertical="center"/>
    </xf>
    <xf numFmtId="0" fontId="20" fillId="0" borderId="1" xfId="0" applyNumberFormat="1" applyFont="1" applyFill="1" applyBorder="1" applyAlignment="1" applyProtection="1">
      <alignment horizontal="right" vertical="center"/>
    </xf>
    <xf numFmtId="0" fontId="16" fillId="0" borderId="0" xfId="0" applyNumberFormat="1" applyFont="1" applyFill="1" applyBorder="1" applyAlignment="1" applyProtection="1"/>
    <xf numFmtId="0" fontId="1" fillId="0" borderId="0" xfId="0" applyNumberFormat="1" applyFont="1" applyBorder="1" applyAlignment="1" applyProtection="1">
      <alignment vertical="center"/>
    </xf>
    <xf numFmtId="0" fontId="4" fillId="0" borderId="0" xfId="0" applyNumberFormat="1" applyFont="1" applyBorder="1" applyAlignment="1" applyProtection="1">
      <alignment horizontal="left" vertical="center"/>
    </xf>
    <xf numFmtId="4" fontId="4" fillId="0" borderId="0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showZeros="0" zoomScaleSheetLayoutView="60" workbookViewId="0">
      <selection activeCell="A1" sqref="A1"/>
    </sheetView>
  </sheetViews>
  <sheetFormatPr defaultColWidth="9.14285714285714" defaultRowHeight="12.75" outlineLevelCol="3"/>
  <cols>
    <col min="1" max="1" width="34.2857142857143" customWidth="1"/>
    <col min="2" max="2" width="21.4285714285714" customWidth="1"/>
    <col min="3" max="3" width="34.2857142857143" customWidth="1"/>
    <col min="4" max="4" width="21.4285714285714" customWidth="1"/>
    <col min="5" max="5" width="8" customWidth="1"/>
  </cols>
  <sheetData>
    <row r="1" ht="14.25" customHeight="1" spans="1:4">
      <c r="A1" s="53" t="s">
        <v>0</v>
      </c>
      <c r="B1" s="15"/>
      <c r="C1" s="21"/>
      <c r="D1" s="21"/>
    </row>
    <row r="2" ht="22.5" customHeight="1" spans="1:4">
      <c r="A2" s="3" t="s">
        <v>1</v>
      </c>
      <c r="B2" s="22"/>
      <c r="C2" s="22"/>
      <c r="D2" s="22"/>
    </row>
    <row r="3" ht="14.25" customHeight="1" spans="1:4">
      <c r="A3" s="4" t="s">
        <v>2</v>
      </c>
      <c r="B3" s="5"/>
      <c r="C3" s="54"/>
      <c r="D3" s="14" t="s">
        <v>3</v>
      </c>
    </row>
    <row r="4" ht="14.25" customHeight="1" spans="1:4">
      <c r="A4" s="24" t="s">
        <v>4</v>
      </c>
      <c r="B4" s="28"/>
      <c r="C4" s="24" t="s">
        <v>5</v>
      </c>
      <c r="D4" s="28"/>
    </row>
    <row r="5" ht="14.25" customHeight="1" spans="1:4">
      <c r="A5" s="24" t="s">
        <v>6</v>
      </c>
      <c r="B5" s="24" t="s">
        <v>7</v>
      </c>
      <c r="C5" s="24" t="s">
        <v>6</v>
      </c>
      <c r="D5" s="24" t="s">
        <v>7</v>
      </c>
    </row>
    <row r="6" ht="14.25" customHeight="1" spans="1:4">
      <c r="A6" s="25" t="s">
        <v>8</v>
      </c>
      <c r="B6" s="26">
        <f>B7+B8+B9+B10+B11+B12</f>
        <v>12225.62</v>
      </c>
      <c r="C6" s="25" t="s">
        <v>9</v>
      </c>
      <c r="D6" s="26">
        <v>11912.8</v>
      </c>
    </row>
    <row r="7" ht="14.25" customHeight="1" spans="1:4">
      <c r="A7" s="25" t="s">
        <v>10</v>
      </c>
      <c r="B7" s="26">
        <v>12225.62</v>
      </c>
      <c r="C7" s="25" t="s">
        <v>11</v>
      </c>
      <c r="D7" s="26"/>
    </row>
    <row r="8" ht="14.25" customHeight="1" spans="1:4">
      <c r="A8" s="25" t="s">
        <v>12</v>
      </c>
      <c r="B8" s="26"/>
      <c r="C8" s="25" t="s">
        <v>13</v>
      </c>
      <c r="D8" s="26"/>
    </row>
    <row r="9" ht="14.25" customHeight="1" spans="1:4">
      <c r="A9" s="25" t="s">
        <v>14</v>
      </c>
      <c r="B9" s="26"/>
      <c r="C9" s="25" t="s">
        <v>15</v>
      </c>
      <c r="D9" s="26"/>
    </row>
    <row r="10" ht="14.25" customHeight="1" spans="1:4">
      <c r="A10" s="25" t="s">
        <v>16</v>
      </c>
      <c r="B10" s="26"/>
      <c r="C10" s="25" t="s">
        <v>17</v>
      </c>
      <c r="D10" s="26"/>
    </row>
    <row r="11" ht="14.25" customHeight="1" spans="1:4">
      <c r="A11" s="25" t="s">
        <v>18</v>
      </c>
      <c r="B11" s="26"/>
      <c r="C11" s="25" t="s">
        <v>19</v>
      </c>
      <c r="D11" s="26">
        <v>470</v>
      </c>
    </row>
    <row r="12" ht="14.25" customHeight="1" spans="1:4">
      <c r="A12" s="25" t="s">
        <v>20</v>
      </c>
      <c r="B12" s="26"/>
      <c r="C12" s="25" t="s">
        <v>21</v>
      </c>
      <c r="D12" s="26">
        <v>312</v>
      </c>
    </row>
    <row r="13" ht="14.25" customHeight="1" spans="1:4">
      <c r="A13" s="25" t="s">
        <v>22</v>
      </c>
      <c r="B13" s="26"/>
      <c r="C13" s="25" t="s">
        <v>23</v>
      </c>
      <c r="D13" s="26"/>
    </row>
    <row r="14" ht="14.25" customHeight="1" spans="1:4">
      <c r="A14" s="25" t="s">
        <v>24</v>
      </c>
      <c r="B14" s="26"/>
      <c r="C14" s="25" t="s">
        <v>25</v>
      </c>
      <c r="D14" s="26"/>
    </row>
    <row r="15" ht="14.25" customHeight="1" spans="1:4">
      <c r="A15" s="25" t="s">
        <v>26</v>
      </c>
      <c r="B15" s="26"/>
      <c r="C15" s="25" t="s">
        <v>27</v>
      </c>
      <c r="D15" s="26"/>
    </row>
    <row r="16" ht="14.25" customHeight="1" spans="1:4">
      <c r="A16" s="25" t="s">
        <v>28</v>
      </c>
      <c r="B16" s="26"/>
      <c r="C16" s="25" t="s">
        <v>29</v>
      </c>
      <c r="D16" s="26"/>
    </row>
    <row r="17" ht="14.25" customHeight="1" spans="1:4">
      <c r="A17" s="25" t="s">
        <v>30</v>
      </c>
      <c r="B17" s="26"/>
      <c r="C17" s="25" t="s">
        <v>31</v>
      </c>
      <c r="D17" s="26"/>
    </row>
    <row r="18" ht="14.25" customHeight="1" spans="1:4">
      <c r="A18" s="25" t="s">
        <v>32</v>
      </c>
      <c r="B18" s="26"/>
      <c r="C18" s="25" t="s">
        <v>33</v>
      </c>
      <c r="D18" s="26"/>
    </row>
    <row r="19" ht="14.25" customHeight="1" spans="1:4">
      <c r="A19" s="25" t="s">
        <v>34</v>
      </c>
      <c r="B19" s="26"/>
      <c r="C19" s="25" t="s">
        <v>35</v>
      </c>
      <c r="D19" s="26"/>
    </row>
    <row r="20" ht="14.25" customHeight="1" spans="1:4">
      <c r="A20" s="25" t="s">
        <v>36</v>
      </c>
      <c r="B20" s="26"/>
      <c r="C20" s="25" t="s">
        <v>37</v>
      </c>
      <c r="D20" s="26"/>
    </row>
    <row r="21" ht="14.25" customHeight="1" spans="1:4">
      <c r="A21" s="25" t="s">
        <v>38</v>
      </c>
      <c r="B21" s="26"/>
      <c r="C21" s="25" t="s">
        <v>39</v>
      </c>
      <c r="D21" s="26"/>
    </row>
    <row r="22" ht="14.25" customHeight="1" spans="1:4">
      <c r="A22" s="25" t="s">
        <v>40</v>
      </c>
      <c r="B22" s="26">
        <v>340</v>
      </c>
      <c r="C22" s="25" t="s">
        <v>41</v>
      </c>
      <c r="D22" s="26"/>
    </row>
    <row r="23" ht="14.25" customHeight="1" spans="1:4">
      <c r="A23" s="25"/>
      <c r="B23" s="27"/>
      <c r="C23" s="25" t="s">
        <v>42</v>
      </c>
      <c r="D23" s="26"/>
    </row>
    <row r="24" ht="14.25" customHeight="1" spans="1:4">
      <c r="A24" s="25"/>
      <c r="B24" s="27"/>
      <c r="C24" s="25" t="s">
        <v>43</v>
      </c>
      <c r="D24" s="26"/>
    </row>
    <row r="25" ht="14.25" customHeight="1" spans="1:4">
      <c r="A25" s="25"/>
      <c r="B25" s="27"/>
      <c r="C25" s="25" t="s">
        <v>44</v>
      </c>
      <c r="D25" s="26"/>
    </row>
    <row r="26" ht="14.25" customHeight="1" spans="1:4">
      <c r="A26" s="25"/>
      <c r="B26" s="27"/>
      <c r="C26" s="25" t="s">
        <v>45</v>
      </c>
      <c r="D26" s="26"/>
    </row>
    <row r="27" ht="14.25" customHeight="1" spans="1:4">
      <c r="A27" s="25"/>
      <c r="B27" s="27"/>
      <c r="C27" s="25" t="s">
        <v>46</v>
      </c>
      <c r="D27" s="26"/>
    </row>
    <row r="28" ht="14.25" customHeight="1" spans="1:4">
      <c r="A28" s="25"/>
      <c r="B28" s="27"/>
      <c r="C28" s="25" t="s">
        <v>47</v>
      </c>
      <c r="D28" s="26"/>
    </row>
    <row r="29" ht="14.25" customHeight="1" spans="1:4">
      <c r="A29" s="25"/>
      <c r="B29" s="27"/>
      <c r="C29" s="25" t="s">
        <v>48</v>
      </c>
      <c r="D29" s="26"/>
    </row>
    <row r="30" ht="14.25" customHeight="1" spans="1:4">
      <c r="A30" s="25"/>
      <c r="B30" s="27"/>
      <c r="C30" s="25"/>
      <c r="D30" s="27"/>
    </row>
    <row r="31" ht="14.25" customHeight="1" spans="1:4">
      <c r="A31" s="25" t="s">
        <v>49</v>
      </c>
      <c r="B31" s="55">
        <f>B6+B13+B16+B17+B18+B19+B20+B21+B22</f>
        <v>12565.62</v>
      </c>
      <c r="C31" s="25" t="s">
        <v>50</v>
      </c>
      <c r="D31" s="26">
        <f>D7+D8+D9+D10+D11+D12+D13+D14+D15+D16+D17+D18+D19+D20+D21+D22+D23+D24+D25+D26+D27+D28+D29+D6</f>
        <v>12694.8</v>
      </c>
    </row>
    <row r="32" ht="14.25" customHeight="1" spans="1:4">
      <c r="A32" s="25" t="s">
        <v>51</v>
      </c>
      <c r="B32" s="26">
        <v>129.18</v>
      </c>
      <c r="C32" s="25" t="s">
        <v>52</v>
      </c>
      <c r="D32" s="26">
        <f>B33-D31</f>
        <v>0</v>
      </c>
    </row>
    <row r="33" ht="14.25" customHeight="1" spans="1:4">
      <c r="A33" s="25" t="s">
        <v>53</v>
      </c>
      <c r="B33" s="26">
        <f>B31+B32</f>
        <v>12694.8</v>
      </c>
      <c r="C33" s="25" t="s">
        <v>54</v>
      </c>
      <c r="D33" s="26">
        <f>B33</f>
        <v>12694.8</v>
      </c>
    </row>
    <row r="34" ht="14.25" customHeight="1" spans="1:4">
      <c r="A34" s="54" t="s">
        <v>55</v>
      </c>
      <c r="B34" s="54"/>
      <c r="C34" s="54"/>
      <c r="D34" s="54"/>
    </row>
  </sheetData>
  <mergeCells count="4">
    <mergeCell ref="A2:D2"/>
    <mergeCell ref="A4:B4"/>
    <mergeCell ref="C4:D4"/>
    <mergeCell ref="A34:D34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showZeros="0" zoomScaleSheetLayoutView="60" workbookViewId="0">
      <selection activeCell="F9" sqref="F9"/>
    </sheetView>
  </sheetViews>
  <sheetFormatPr defaultColWidth="9.14285714285714" defaultRowHeight="12.75"/>
  <cols>
    <col min="1" max="1" width="10.8571428571429" style="32" customWidth="1"/>
    <col min="2" max="2" width="20.4285714285714" style="32" customWidth="1"/>
    <col min="3" max="4" width="8.42857142857143" style="32" customWidth="1"/>
    <col min="5" max="5" width="10.4285714285714" style="32" customWidth="1"/>
    <col min="6" max="6" width="7.14285714285714" style="32" customWidth="1"/>
    <col min="7" max="7" width="9.14285714285714" style="32" hidden="1" customWidth="1"/>
    <col min="8" max="16" width="7.14285714285714" style="32" customWidth="1"/>
    <col min="17" max="17" width="9.14285714285714" style="32" hidden="1" customWidth="1"/>
    <col min="18" max="19" width="7.14285714285714" style="32" customWidth="1"/>
    <col min="20" max="20" width="8" style="32" customWidth="1"/>
    <col min="21" max="16384" width="9.14285714285714" style="32"/>
  </cols>
  <sheetData>
    <row r="1" ht="21" customHeight="1" spans="1:19">
      <c r="A1" s="33" t="s">
        <v>56</v>
      </c>
      <c r="B1" s="34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</row>
    <row r="2" ht="38.25" customHeight="1" spans="1:19">
      <c r="A2" s="36" t="s">
        <v>57</v>
      </c>
      <c r="B2" s="37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ht="21" customHeight="1" spans="1:19">
      <c r="A3" s="38" t="s">
        <v>2</v>
      </c>
      <c r="B3" s="39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52"/>
      <c r="R3" s="40"/>
      <c r="S3" s="40" t="s">
        <v>3</v>
      </c>
    </row>
    <row r="4" ht="21" customHeight="1" spans="1:19">
      <c r="A4" s="41" t="s">
        <v>58</v>
      </c>
      <c r="B4" s="41" t="s">
        <v>59</v>
      </c>
      <c r="C4" s="42" t="s">
        <v>60</v>
      </c>
      <c r="D4" s="42" t="s">
        <v>61</v>
      </c>
      <c r="E4" s="43"/>
      <c r="F4" s="43"/>
      <c r="G4" s="43"/>
      <c r="H4" s="43"/>
      <c r="I4" s="43"/>
      <c r="J4" s="43"/>
      <c r="K4" s="43"/>
      <c r="L4" s="43"/>
      <c r="M4" s="43"/>
      <c r="N4" s="42" t="s">
        <v>51</v>
      </c>
      <c r="O4" s="43"/>
      <c r="P4" s="43"/>
      <c r="Q4" s="43"/>
      <c r="R4" s="43"/>
      <c r="S4" s="43"/>
    </row>
    <row r="5" ht="43.5" customHeight="1" spans="1:19">
      <c r="A5" s="41"/>
      <c r="B5" s="41"/>
      <c r="C5" s="42"/>
      <c r="D5" s="42" t="s">
        <v>62</v>
      </c>
      <c r="E5" s="41" t="s">
        <v>63</v>
      </c>
      <c r="F5" s="41" t="s">
        <v>64</v>
      </c>
      <c r="G5" s="41" t="s">
        <v>65</v>
      </c>
      <c r="H5" s="41" t="s">
        <v>66</v>
      </c>
      <c r="I5" s="41" t="s">
        <v>67</v>
      </c>
      <c r="J5" s="41" t="s">
        <v>68</v>
      </c>
      <c r="K5" s="41" t="s">
        <v>69</v>
      </c>
      <c r="L5" s="41" t="s">
        <v>70</v>
      </c>
      <c r="M5" s="41" t="s">
        <v>71</v>
      </c>
      <c r="N5" s="41" t="s">
        <v>62</v>
      </c>
      <c r="O5" s="41" t="s">
        <v>63</v>
      </c>
      <c r="P5" s="41" t="s">
        <v>64</v>
      </c>
      <c r="Q5" s="41" t="s">
        <v>65</v>
      </c>
      <c r="R5" s="41" t="s">
        <v>66</v>
      </c>
      <c r="S5" s="41" t="s">
        <v>72</v>
      </c>
    </row>
    <row r="6" ht="30.75" customHeight="1" spans="1:19">
      <c r="A6" s="44"/>
      <c r="B6" s="44" t="s">
        <v>60</v>
      </c>
      <c r="C6" s="45">
        <f t="shared" ref="C6:C8" si="0">D6+N6</f>
        <v>12694.8</v>
      </c>
      <c r="D6" s="45">
        <f t="shared" ref="D6:D8" si="1">E6+F6+G6+H6+I6+J6+K6+L6+M6</f>
        <v>12565.62</v>
      </c>
      <c r="E6" s="46">
        <v>12225.62</v>
      </c>
      <c r="F6" s="46"/>
      <c r="G6" s="46"/>
      <c r="H6" s="46"/>
      <c r="I6" s="46"/>
      <c r="J6" s="46"/>
      <c r="K6" s="46"/>
      <c r="L6" s="46"/>
      <c r="M6" s="46">
        <v>340</v>
      </c>
      <c r="N6" s="50">
        <f t="shared" ref="N6:N8" si="2">O6+P6+Q6+R6+S6</f>
        <v>129.18</v>
      </c>
      <c r="O6" s="46">
        <v>129.18</v>
      </c>
      <c r="P6" s="46"/>
      <c r="Q6" s="46"/>
      <c r="R6" s="46"/>
      <c r="S6" s="46"/>
    </row>
    <row r="7" ht="30.75" customHeight="1" spans="1:19">
      <c r="A7" s="44" t="s">
        <v>73</v>
      </c>
      <c r="B7" s="44" t="s">
        <v>74</v>
      </c>
      <c r="C7" s="45">
        <f t="shared" si="0"/>
        <v>12694.8</v>
      </c>
      <c r="D7" s="45">
        <f t="shared" si="1"/>
        <v>12565.62</v>
      </c>
      <c r="E7" s="46">
        <v>12225.62</v>
      </c>
      <c r="F7" s="46"/>
      <c r="G7" s="46"/>
      <c r="H7" s="46"/>
      <c r="I7" s="46"/>
      <c r="J7" s="46"/>
      <c r="K7" s="46"/>
      <c r="L7" s="46"/>
      <c r="M7" s="46">
        <v>340</v>
      </c>
      <c r="N7" s="50">
        <f t="shared" si="2"/>
        <v>129.18</v>
      </c>
      <c r="O7" s="46">
        <v>129.18</v>
      </c>
      <c r="P7" s="46"/>
      <c r="Q7" s="46"/>
      <c r="R7" s="46"/>
      <c r="S7" s="46"/>
    </row>
    <row r="8" ht="30.75" customHeight="1" spans="1:19">
      <c r="A8" s="47" t="s">
        <v>75</v>
      </c>
      <c r="B8" s="47" t="s">
        <v>76</v>
      </c>
      <c r="C8" s="48">
        <f t="shared" si="0"/>
        <v>12694.8</v>
      </c>
      <c r="D8" s="48">
        <f t="shared" si="1"/>
        <v>12565.62</v>
      </c>
      <c r="E8" s="49">
        <v>12225.62</v>
      </c>
      <c r="F8" s="49"/>
      <c r="G8" s="49"/>
      <c r="H8" s="49"/>
      <c r="I8" s="49"/>
      <c r="J8" s="49"/>
      <c r="K8" s="49"/>
      <c r="L8" s="49"/>
      <c r="M8" s="49">
        <v>340</v>
      </c>
      <c r="N8" s="51">
        <f t="shared" si="2"/>
        <v>129.18</v>
      </c>
      <c r="O8" s="49">
        <v>129.18</v>
      </c>
      <c r="P8" s="49"/>
      <c r="Q8" s="49"/>
      <c r="R8" s="49"/>
      <c r="S8" s="49"/>
    </row>
    <row r="9" ht="21" customHeight="1" spans="1:19">
      <c r="A9" s="35"/>
      <c r="B9" s="34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</row>
    <row r="10" ht="21" customHeight="1" spans="1:19">
      <c r="A10" s="35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</row>
    <row r="11" ht="21" customHeight="1" spans="1:19">
      <c r="A11" s="35"/>
      <c r="B11" s="34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</row>
    <row r="12" ht="21" customHeight="1" spans="1:19">
      <c r="A12" s="35"/>
      <c r="B12" s="34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</row>
    <row r="13" ht="21" customHeight="1" spans="1:19">
      <c r="A13" s="35"/>
      <c r="B13" s="34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</row>
    <row r="14" ht="21" customHeight="1" spans="1:19">
      <c r="A14" s="35"/>
      <c r="B14" s="34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</row>
  </sheetData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showGridLines="0" showZeros="0" zoomScaleSheetLayoutView="60" workbookViewId="0">
      <selection activeCell="A1" sqref="A1"/>
    </sheetView>
  </sheetViews>
  <sheetFormatPr defaultColWidth="9.14285714285714" defaultRowHeight="12.75" outlineLevelCol="7"/>
  <cols>
    <col min="1" max="1" width="11.8571428571429" customWidth="1"/>
    <col min="2" max="2" width="30" customWidth="1"/>
    <col min="3" max="8" width="11.8571428571429" customWidth="1"/>
    <col min="9" max="9" width="8" customWidth="1"/>
  </cols>
  <sheetData>
    <row r="1" ht="21" customHeight="1" spans="1:1">
      <c r="A1" s="1" t="s">
        <v>77</v>
      </c>
    </row>
    <row r="2" ht="33.75" customHeight="1" spans="1:8">
      <c r="A2" s="3" t="s">
        <v>78</v>
      </c>
      <c r="B2" s="3"/>
      <c r="C2" s="3"/>
      <c r="D2" s="3"/>
      <c r="E2" s="3"/>
      <c r="F2" s="3"/>
      <c r="G2" s="3"/>
      <c r="H2" s="3"/>
    </row>
    <row r="3" ht="22.5" customHeight="1" spans="1:8">
      <c r="A3" s="15" t="s">
        <v>2</v>
      </c>
      <c r="B3" s="16"/>
      <c r="H3" s="17" t="s">
        <v>3</v>
      </c>
    </row>
    <row r="4" ht="34.5" customHeight="1" spans="1:8">
      <c r="A4" s="8" t="s">
        <v>79</v>
      </c>
      <c r="B4" s="8" t="s">
        <v>80</v>
      </c>
      <c r="C4" s="8" t="s">
        <v>60</v>
      </c>
      <c r="D4" s="8" t="s">
        <v>81</v>
      </c>
      <c r="E4" s="8" t="s">
        <v>82</v>
      </c>
      <c r="F4" s="8" t="s">
        <v>83</v>
      </c>
      <c r="G4" s="8" t="s">
        <v>84</v>
      </c>
      <c r="H4" s="8" t="s">
        <v>85</v>
      </c>
    </row>
    <row r="5" ht="28.5" customHeight="1" spans="1:8">
      <c r="A5" s="19"/>
      <c r="B5" s="19" t="s">
        <v>60</v>
      </c>
      <c r="C5" s="10">
        <v>12694.8</v>
      </c>
      <c r="D5" s="10">
        <v>8179.8</v>
      </c>
      <c r="E5" s="10">
        <v>4515</v>
      </c>
      <c r="F5" s="30"/>
      <c r="G5" s="30"/>
      <c r="H5" s="30"/>
    </row>
    <row r="6" ht="28.5" customHeight="1" spans="1:8">
      <c r="A6" s="19" t="s">
        <v>86</v>
      </c>
      <c r="B6" s="19" t="s">
        <v>87</v>
      </c>
      <c r="C6" s="10">
        <v>11912.8</v>
      </c>
      <c r="D6" s="10">
        <v>7397.8</v>
      </c>
      <c r="E6" s="10">
        <v>4515</v>
      </c>
      <c r="F6" s="30"/>
      <c r="G6" s="30"/>
      <c r="H6" s="30"/>
    </row>
    <row r="7" ht="28.5" customHeight="1" spans="1:8">
      <c r="A7" s="19" t="s">
        <v>88</v>
      </c>
      <c r="B7" s="19" t="s">
        <v>89</v>
      </c>
      <c r="C7" s="10">
        <v>11912.8</v>
      </c>
      <c r="D7" s="10">
        <v>7397.8</v>
      </c>
      <c r="E7" s="10">
        <v>4515</v>
      </c>
      <c r="F7" s="30"/>
      <c r="G7" s="30"/>
      <c r="H7" s="30"/>
    </row>
    <row r="8" ht="28.5" customHeight="1" spans="1:8">
      <c r="A8" s="20" t="s">
        <v>90</v>
      </c>
      <c r="B8" s="20" t="s">
        <v>91</v>
      </c>
      <c r="C8" s="12">
        <v>7397.8</v>
      </c>
      <c r="D8" s="12">
        <v>7397.8</v>
      </c>
      <c r="E8" s="12"/>
      <c r="F8" s="31"/>
      <c r="G8" s="31"/>
      <c r="H8" s="31"/>
    </row>
    <row r="9" ht="28.5" customHeight="1" spans="1:8">
      <c r="A9" s="20" t="s">
        <v>92</v>
      </c>
      <c r="B9" s="20" t="s">
        <v>93</v>
      </c>
      <c r="C9" s="12">
        <v>2180</v>
      </c>
      <c r="D9" s="12"/>
      <c r="E9" s="12">
        <v>2180</v>
      </c>
      <c r="F9" s="31"/>
      <c r="G9" s="31"/>
      <c r="H9" s="31"/>
    </row>
    <row r="10" ht="28.5" customHeight="1" spans="1:8">
      <c r="A10" s="20" t="s">
        <v>94</v>
      </c>
      <c r="B10" s="20" t="s">
        <v>95</v>
      </c>
      <c r="C10" s="12">
        <v>1040</v>
      </c>
      <c r="D10" s="12"/>
      <c r="E10" s="12">
        <v>1040</v>
      </c>
      <c r="F10" s="31"/>
      <c r="G10" s="31"/>
      <c r="H10" s="31"/>
    </row>
    <row r="11" ht="28.5" customHeight="1" spans="1:8">
      <c r="A11" s="20" t="s">
        <v>96</v>
      </c>
      <c r="B11" s="20" t="s">
        <v>97</v>
      </c>
      <c r="C11" s="12">
        <v>245</v>
      </c>
      <c r="D11" s="12"/>
      <c r="E11" s="12">
        <v>245</v>
      </c>
      <c r="F11" s="31"/>
      <c r="G11" s="31"/>
      <c r="H11" s="31"/>
    </row>
    <row r="12" ht="28.5" customHeight="1" spans="1:8">
      <c r="A12" s="20" t="s">
        <v>98</v>
      </c>
      <c r="B12" s="20" t="s">
        <v>99</v>
      </c>
      <c r="C12" s="12">
        <v>1050</v>
      </c>
      <c r="D12" s="12"/>
      <c r="E12" s="12">
        <v>1050</v>
      </c>
      <c r="F12" s="31"/>
      <c r="G12" s="31"/>
      <c r="H12" s="31"/>
    </row>
    <row r="13" ht="28.5" customHeight="1" spans="1:8">
      <c r="A13" s="19" t="s">
        <v>100</v>
      </c>
      <c r="B13" s="19" t="s">
        <v>101</v>
      </c>
      <c r="C13" s="10">
        <v>470</v>
      </c>
      <c r="D13" s="10">
        <v>470</v>
      </c>
      <c r="E13" s="10"/>
      <c r="F13" s="30"/>
      <c r="G13" s="30"/>
      <c r="H13" s="30"/>
    </row>
    <row r="14" ht="28.5" customHeight="1" spans="1:8">
      <c r="A14" s="19" t="s">
        <v>102</v>
      </c>
      <c r="B14" s="19" t="s">
        <v>103</v>
      </c>
      <c r="C14" s="10">
        <v>470</v>
      </c>
      <c r="D14" s="10">
        <v>470</v>
      </c>
      <c r="E14" s="10"/>
      <c r="F14" s="30"/>
      <c r="G14" s="30"/>
      <c r="H14" s="30"/>
    </row>
    <row r="15" ht="28.5" customHeight="1" spans="1:8">
      <c r="A15" s="20" t="s">
        <v>104</v>
      </c>
      <c r="B15" s="20" t="s">
        <v>105</v>
      </c>
      <c r="C15" s="12">
        <v>430</v>
      </c>
      <c r="D15" s="12">
        <v>430</v>
      </c>
      <c r="E15" s="12"/>
      <c r="F15" s="31"/>
      <c r="G15" s="31"/>
      <c r="H15" s="31"/>
    </row>
    <row r="16" ht="28.5" customHeight="1" spans="1:8">
      <c r="A16" s="20" t="s">
        <v>106</v>
      </c>
      <c r="B16" s="20" t="s">
        <v>107</v>
      </c>
      <c r="C16" s="12">
        <v>40</v>
      </c>
      <c r="D16" s="12">
        <v>40</v>
      </c>
      <c r="E16" s="12"/>
      <c r="F16" s="31"/>
      <c r="G16" s="31"/>
      <c r="H16" s="31"/>
    </row>
    <row r="17" ht="28.5" customHeight="1" spans="1:8">
      <c r="A17" s="19" t="s">
        <v>108</v>
      </c>
      <c r="B17" s="19" t="s">
        <v>109</v>
      </c>
      <c r="C17" s="10">
        <v>312</v>
      </c>
      <c r="D17" s="10">
        <v>312</v>
      </c>
      <c r="E17" s="10"/>
      <c r="F17" s="30"/>
      <c r="G17" s="30"/>
      <c r="H17" s="30"/>
    </row>
    <row r="18" ht="28.5" customHeight="1" spans="1:8">
      <c r="A18" s="19" t="s">
        <v>110</v>
      </c>
      <c r="B18" s="19" t="s">
        <v>111</v>
      </c>
      <c r="C18" s="10">
        <v>312</v>
      </c>
      <c r="D18" s="10">
        <v>312</v>
      </c>
      <c r="E18" s="10"/>
      <c r="F18" s="30"/>
      <c r="G18" s="30"/>
      <c r="H18" s="30"/>
    </row>
    <row r="19" ht="28.5" customHeight="1" spans="1:8">
      <c r="A19" s="20" t="s">
        <v>112</v>
      </c>
      <c r="B19" s="20" t="s">
        <v>113</v>
      </c>
      <c r="C19" s="12">
        <v>312</v>
      </c>
      <c r="D19" s="12">
        <v>312</v>
      </c>
      <c r="E19" s="12"/>
      <c r="F19" s="31"/>
      <c r="G19" s="31"/>
      <c r="H19" s="31"/>
    </row>
  </sheetData>
  <mergeCells count="1">
    <mergeCell ref="A2:H2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showZeros="0" zoomScaleSheetLayoutView="60" workbookViewId="0">
      <selection activeCell="A1" sqref="A1"/>
    </sheetView>
  </sheetViews>
  <sheetFormatPr defaultColWidth="9.14285714285714" defaultRowHeight="12.75" outlineLevelCol="3"/>
  <cols>
    <col min="1" max="1" width="34.2857142857143" customWidth="1"/>
    <col min="2" max="2" width="21.4285714285714" customWidth="1"/>
    <col min="3" max="3" width="34.2857142857143" customWidth="1"/>
    <col min="4" max="4" width="21.4285714285714" customWidth="1"/>
    <col min="5" max="5" width="8" customWidth="1"/>
  </cols>
  <sheetData>
    <row r="1" ht="15" customHeight="1" spans="1:4">
      <c r="A1" s="1" t="s">
        <v>114</v>
      </c>
      <c r="B1" s="21"/>
      <c r="C1" s="21"/>
      <c r="D1" s="21"/>
    </row>
    <row r="2" ht="22.5" customHeight="1" spans="1:4">
      <c r="A2" s="3" t="s">
        <v>115</v>
      </c>
      <c r="B2" s="22"/>
      <c r="C2" s="22"/>
      <c r="D2" s="22"/>
    </row>
    <row r="3" ht="15" customHeight="1" spans="1:4">
      <c r="A3" s="23" t="s">
        <v>116</v>
      </c>
      <c r="B3" s="16"/>
      <c r="C3" s="21"/>
      <c r="D3" s="17" t="s">
        <v>3</v>
      </c>
    </row>
    <row r="4" ht="14.25" customHeight="1" spans="1:4">
      <c r="A4" s="24" t="s">
        <v>4</v>
      </c>
      <c r="B4" s="24"/>
      <c r="C4" s="24" t="s">
        <v>5</v>
      </c>
      <c r="D4" s="24"/>
    </row>
    <row r="5" ht="14.25" customHeight="1" spans="1:4">
      <c r="A5" s="24" t="s">
        <v>117</v>
      </c>
      <c r="B5" s="24" t="s">
        <v>7</v>
      </c>
      <c r="C5" s="24" t="s">
        <v>117</v>
      </c>
      <c r="D5" s="24" t="s">
        <v>7</v>
      </c>
    </row>
    <row r="6" ht="14.25" customHeight="1" spans="1:4">
      <c r="A6" s="25" t="s">
        <v>118</v>
      </c>
      <c r="B6" s="26">
        <f>B7+B14+B17</f>
        <v>12225.62</v>
      </c>
      <c r="C6" s="25" t="s">
        <v>119</v>
      </c>
      <c r="D6" s="26">
        <f>D7+D8+D9+D10+D11+D12+D13+D14+D15+D16+D17+D18+D19+D20+D21+D22+D23+D24+D25+D26+D27+D28+D29+D30</f>
        <v>12354.8</v>
      </c>
    </row>
    <row r="7" ht="14.25" customHeight="1" spans="1:4">
      <c r="A7" s="25" t="s">
        <v>120</v>
      </c>
      <c r="B7" s="26">
        <f>B8+B9+B10+B11+B12+B13</f>
        <v>12225.62</v>
      </c>
      <c r="C7" s="25" t="s">
        <v>121</v>
      </c>
      <c r="D7" s="26">
        <v>11572.8</v>
      </c>
    </row>
    <row r="8" ht="14.25" customHeight="1" spans="1:4">
      <c r="A8" s="25" t="s">
        <v>10</v>
      </c>
      <c r="B8" s="26">
        <v>12225.62</v>
      </c>
      <c r="C8" s="25" t="s">
        <v>122</v>
      </c>
      <c r="D8" s="26"/>
    </row>
    <row r="9" ht="14.25" customHeight="1" spans="1:4">
      <c r="A9" s="25" t="s">
        <v>12</v>
      </c>
      <c r="B9" s="26"/>
      <c r="C9" s="25" t="s">
        <v>123</v>
      </c>
      <c r="D9" s="26"/>
    </row>
    <row r="10" ht="14.25" customHeight="1" spans="1:4">
      <c r="A10" s="25" t="s">
        <v>14</v>
      </c>
      <c r="B10" s="26"/>
      <c r="C10" s="25" t="s">
        <v>124</v>
      </c>
      <c r="D10" s="26"/>
    </row>
    <row r="11" ht="14.25" customHeight="1" spans="1:4">
      <c r="A11" s="25" t="s">
        <v>16</v>
      </c>
      <c r="B11" s="26"/>
      <c r="C11" s="25" t="s">
        <v>125</v>
      </c>
      <c r="D11" s="26"/>
    </row>
    <row r="12" ht="14.25" customHeight="1" spans="1:4">
      <c r="A12" s="25" t="s">
        <v>18</v>
      </c>
      <c r="B12" s="26"/>
      <c r="C12" s="25" t="s">
        <v>126</v>
      </c>
      <c r="D12" s="26">
        <v>470</v>
      </c>
    </row>
    <row r="13" ht="14.25" customHeight="1" spans="1:4">
      <c r="A13" s="25" t="s">
        <v>20</v>
      </c>
      <c r="B13" s="26"/>
      <c r="C13" s="25" t="s">
        <v>127</v>
      </c>
      <c r="D13" s="26">
        <v>312</v>
      </c>
    </row>
    <row r="14" ht="14.25" customHeight="1" spans="1:4">
      <c r="A14" s="25" t="s">
        <v>128</v>
      </c>
      <c r="B14" s="26"/>
      <c r="C14" s="25" t="s">
        <v>129</v>
      </c>
      <c r="D14" s="26"/>
    </row>
    <row r="15" ht="14.25" customHeight="1" spans="1:4">
      <c r="A15" s="25" t="s">
        <v>24</v>
      </c>
      <c r="B15" s="26"/>
      <c r="C15" s="25" t="s">
        <v>130</v>
      </c>
      <c r="D15" s="26"/>
    </row>
    <row r="16" ht="14.25" customHeight="1" spans="1:4">
      <c r="A16" s="25" t="s">
        <v>26</v>
      </c>
      <c r="B16" s="26"/>
      <c r="C16" s="25" t="s">
        <v>131</v>
      </c>
      <c r="D16" s="26"/>
    </row>
    <row r="17" ht="14.25" customHeight="1" spans="1:4">
      <c r="A17" s="25" t="s">
        <v>132</v>
      </c>
      <c r="B17" s="26"/>
      <c r="C17" s="25" t="s">
        <v>133</v>
      </c>
      <c r="D17" s="26"/>
    </row>
    <row r="18" ht="14.25" customHeight="1" spans="1:4">
      <c r="A18" s="25" t="s">
        <v>134</v>
      </c>
      <c r="B18" s="26">
        <f>B19+B20+B21</f>
        <v>129.18</v>
      </c>
      <c r="C18" s="25" t="s">
        <v>135</v>
      </c>
      <c r="D18" s="26"/>
    </row>
    <row r="19" ht="14.25" customHeight="1" spans="1:4">
      <c r="A19" s="25" t="s">
        <v>120</v>
      </c>
      <c r="B19" s="26">
        <v>129.18</v>
      </c>
      <c r="C19" s="25" t="s">
        <v>136</v>
      </c>
      <c r="D19" s="26"/>
    </row>
    <row r="20" ht="14.25" customHeight="1" spans="1:4">
      <c r="A20" s="25" t="s">
        <v>128</v>
      </c>
      <c r="B20" s="26"/>
      <c r="C20" s="25" t="s">
        <v>137</v>
      </c>
      <c r="D20" s="26"/>
    </row>
    <row r="21" ht="14.25" customHeight="1" spans="1:4">
      <c r="A21" s="25" t="s">
        <v>132</v>
      </c>
      <c r="B21" s="26"/>
      <c r="C21" s="25" t="s">
        <v>138</v>
      </c>
      <c r="D21" s="26"/>
    </row>
    <row r="22" ht="14.25" customHeight="1" spans="1:4">
      <c r="A22" s="25"/>
      <c r="B22" s="27"/>
      <c r="C22" s="25" t="s">
        <v>139</v>
      </c>
      <c r="D22" s="26"/>
    </row>
    <row r="23" ht="14.25" customHeight="1" spans="1:4">
      <c r="A23" s="25"/>
      <c r="B23" s="27"/>
      <c r="C23" s="25" t="s">
        <v>140</v>
      </c>
      <c r="D23" s="26"/>
    </row>
    <row r="24" ht="14.25" customHeight="1" spans="1:4">
      <c r="A24" s="25"/>
      <c r="B24" s="27"/>
      <c r="C24" s="25" t="s">
        <v>141</v>
      </c>
      <c r="D24" s="26"/>
    </row>
    <row r="25" ht="14.25" customHeight="1" spans="1:4">
      <c r="A25" s="25"/>
      <c r="B25" s="27"/>
      <c r="C25" s="25" t="s">
        <v>142</v>
      </c>
      <c r="D25" s="26"/>
    </row>
    <row r="26" ht="14.25" customHeight="1" spans="1:4">
      <c r="A26" s="25"/>
      <c r="B26" s="27"/>
      <c r="C26" s="25" t="s">
        <v>143</v>
      </c>
      <c r="D26" s="26"/>
    </row>
    <row r="27" ht="14.25" customHeight="1" spans="1:4">
      <c r="A27" s="25"/>
      <c r="B27" s="27"/>
      <c r="C27" s="25" t="s">
        <v>144</v>
      </c>
      <c r="D27" s="26"/>
    </row>
    <row r="28" ht="14.25" customHeight="1" spans="1:4">
      <c r="A28" s="25"/>
      <c r="B28" s="27"/>
      <c r="C28" s="25" t="s">
        <v>145</v>
      </c>
      <c r="D28" s="26"/>
    </row>
    <row r="29" ht="14.25" customHeight="1" spans="1:4">
      <c r="A29" s="25"/>
      <c r="B29" s="27"/>
      <c r="C29" s="25" t="s">
        <v>146</v>
      </c>
      <c r="D29" s="26"/>
    </row>
    <row r="30" ht="14.25" customHeight="1" spans="1:4">
      <c r="A30" s="25"/>
      <c r="B30" s="27"/>
      <c r="C30" s="25" t="s">
        <v>147</v>
      </c>
      <c r="D30" s="26"/>
    </row>
    <row r="31" ht="14.25" customHeight="1" spans="1:4">
      <c r="A31" s="25"/>
      <c r="B31" s="27"/>
      <c r="C31" s="25"/>
      <c r="D31" s="26"/>
    </row>
    <row r="32" ht="14.25" customHeight="1" spans="1:4">
      <c r="A32" s="25"/>
      <c r="B32" s="27"/>
      <c r="C32" s="25" t="s">
        <v>148</v>
      </c>
      <c r="D32" s="26">
        <f>B34-D6</f>
        <v>0</v>
      </c>
    </row>
    <row r="33" ht="14.25" customHeight="1" spans="1:4">
      <c r="A33" s="25"/>
      <c r="B33" s="27"/>
      <c r="C33" s="25"/>
      <c r="D33" s="27"/>
    </row>
    <row r="34" ht="14.25" customHeight="1" spans="1:4">
      <c r="A34" s="28" t="s">
        <v>149</v>
      </c>
      <c r="B34" s="29">
        <f>B6+B18</f>
        <v>12354.8</v>
      </c>
      <c r="C34" s="28" t="s">
        <v>150</v>
      </c>
      <c r="D34" s="29">
        <f>D6</f>
        <v>12354.8</v>
      </c>
    </row>
  </sheetData>
  <mergeCells count="3">
    <mergeCell ref="A2:D2"/>
    <mergeCell ref="A4:B4"/>
    <mergeCell ref="C4:D4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GridLines="0" showZeros="0" zoomScaleSheetLayoutView="60" workbookViewId="0">
      <selection activeCell="A1" sqref="A1"/>
    </sheetView>
  </sheetViews>
  <sheetFormatPr defaultColWidth="9.14285714285714" defaultRowHeight="12.75" outlineLevelCol="7"/>
  <cols>
    <col min="1" max="1" width="17.1428571428571" customWidth="1"/>
    <col min="2" max="2" width="30" customWidth="1"/>
    <col min="3" max="7" width="11.8571428571429" customWidth="1"/>
    <col min="8" max="9" width="8" customWidth="1"/>
  </cols>
  <sheetData>
    <row r="1" ht="21" customHeight="1" spans="1:8">
      <c r="A1" s="1" t="s">
        <v>151</v>
      </c>
      <c r="B1" s="2"/>
      <c r="C1" s="2"/>
      <c r="D1" s="2"/>
      <c r="E1" s="2"/>
      <c r="F1" s="2"/>
      <c r="G1" s="2"/>
      <c r="H1" s="2"/>
    </row>
    <row r="2" ht="37.5" customHeight="1" spans="1:8">
      <c r="A2" s="3" t="s">
        <v>152</v>
      </c>
      <c r="B2" s="3"/>
      <c r="C2" s="3"/>
      <c r="D2" s="3"/>
      <c r="E2" s="3"/>
      <c r="F2" s="3"/>
      <c r="G2" s="3"/>
      <c r="H2" s="2"/>
    </row>
    <row r="3" ht="21" customHeight="1" spans="1:8">
      <c r="A3" s="15" t="s">
        <v>2</v>
      </c>
      <c r="B3" s="16"/>
      <c r="C3" s="2"/>
      <c r="D3" s="2"/>
      <c r="E3" s="2"/>
      <c r="F3" s="2"/>
      <c r="G3" s="17" t="s">
        <v>3</v>
      </c>
      <c r="H3" s="2"/>
    </row>
    <row r="4" ht="21" customHeight="1" spans="1:8">
      <c r="A4" s="7" t="s">
        <v>79</v>
      </c>
      <c r="B4" s="7" t="s">
        <v>80</v>
      </c>
      <c r="C4" s="7" t="s">
        <v>60</v>
      </c>
      <c r="D4" s="7" t="s">
        <v>81</v>
      </c>
      <c r="E4" s="7"/>
      <c r="F4" s="7"/>
      <c r="G4" s="7" t="s">
        <v>82</v>
      </c>
      <c r="H4" s="2"/>
    </row>
    <row r="5" ht="21" customHeight="1" spans="1:8">
      <c r="A5" s="7"/>
      <c r="B5" s="7"/>
      <c r="C5" s="7"/>
      <c r="D5" s="7" t="s">
        <v>62</v>
      </c>
      <c r="E5" s="7" t="s">
        <v>153</v>
      </c>
      <c r="F5" s="7" t="s">
        <v>154</v>
      </c>
      <c r="G5" s="7"/>
      <c r="H5" s="2"/>
    </row>
    <row r="6" ht="30.75" customHeight="1" spans="1:8">
      <c r="A6" s="9"/>
      <c r="B6" s="9" t="s">
        <v>60</v>
      </c>
      <c r="C6" s="10">
        <v>12354.8</v>
      </c>
      <c r="D6" s="10">
        <v>7939.8</v>
      </c>
      <c r="E6" s="10">
        <v>6937</v>
      </c>
      <c r="F6" s="10">
        <v>1002.8</v>
      </c>
      <c r="G6" s="10">
        <v>4415</v>
      </c>
      <c r="H6" s="2"/>
    </row>
    <row r="7" ht="30.75" customHeight="1" spans="1:8">
      <c r="A7" s="9" t="s">
        <v>86</v>
      </c>
      <c r="B7" s="9" t="s">
        <v>87</v>
      </c>
      <c r="C7" s="10">
        <v>11572.8</v>
      </c>
      <c r="D7" s="10">
        <v>7157.8</v>
      </c>
      <c r="E7" s="10">
        <v>6155</v>
      </c>
      <c r="F7" s="10">
        <v>1002.8</v>
      </c>
      <c r="G7" s="10">
        <v>4415</v>
      </c>
      <c r="H7" s="2"/>
    </row>
    <row r="8" ht="30.75" customHeight="1" spans="1:8">
      <c r="A8" s="9" t="s">
        <v>88</v>
      </c>
      <c r="B8" s="9" t="s">
        <v>89</v>
      </c>
      <c r="C8" s="10">
        <v>11572.8</v>
      </c>
      <c r="D8" s="10">
        <v>7157.8</v>
      </c>
      <c r="E8" s="10">
        <v>6155</v>
      </c>
      <c r="F8" s="10">
        <v>1002.8</v>
      </c>
      <c r="G8" s="10">
        <v>4415</v>
      </c>
      <c r="H8" s="2"/>
    </row>
    <row r="9" ht="30.75" customHeight="1" spans="1:8">
      <c r="A9" s="11" t="s">
        <v>90</v>
      </c>
      <c r="B9" s="11" t="s">
        <v>91</v>
      </c>
      <c r="C9" s="12">
        <v>7157.8</v>
      </c>
      <c r="D9" s="12">
        <v>7157.8</v>
      </c>
      <c r="E9" s="12">
        <v>6155</v>
      </c>
      <c r="F9" s="12">
        <v>1002.8</v>
      </c>
      <c r="G9" s="12"/>
      <c r="H9" s="2"/>
    </row>
    <row r="10" ht="30.75" customHeight="1" spans="1:8">
      <c r="A10" s="11" t="s">
        <v>92</v>
      </c>
      <c r="B10" s="11" t="s">
        <v>93</v>
      </c>
      <c r="C10" s="12">
        <v>2080</v>
      </c>
      <c r="D10" s="12"/>
      <c r="E10" s="12"/>
      <c r="F10" s="12"/>
      <c r="G10" s="12">
        <v>2080</v>
      </c>
      <c r="H10" s="2"/>
    </row>
    <row r="11" ht="30.75" customHeight="1" spans="1:8">
      <c r="A11" s="11" t="s">
        <v>94</v>
      </c>
      <c r="B11" s="11" t="s">
        <v>95</v>
      </c>
      <c r="C11" s="12">
        <v>1040</v>
      </c>
      <c r="D11" s="12"/>
      <c r="E11" s="12"/>
      <c r="F11" s="12"/>
      <c r="G11" s="12">
        <v>1040</v>
      </c>
      <c r="H11" s="2"/>
    </row>
    <row r="12" ht="30.75" customHeight="1" spans="1:7">
      <c r="A12" s="11" t="s">
        <v>96</v>
      </c>
      <c r="B12" s="11" t="s">
        <v>97</v>
      </c>
      <c r="C12" s="12">
        <v>245</v>
      </c>
      <c r="D12" s="12"/>
      <c r="E12" s="12"/>
      <c r="F12" s="12"/>
      <c r="G12" s="12">
        <v>245</v>
      </c>
    </row>
    <row r="13" ht="30.75" customHeight="1" spans="1:7">
      <c r="A13" s="11" t="s">
        <v>98</v>
      </c>
      <c r="B13" s="11" t="s">
        <v>99</v>
      </c>
      <c r="C13" s="12">
        <v>1050</v>
      </c>
      <c r="D13" s="12"/>
      <c r="E13" s="12"/>
      <c r="F13" s="12"/>
      <c r="G13" s="12">
        <v>1050</v>
      </c>
    </row>
    <row r="14" ht="30.75" customHeight="1" spans="1:7">
      <c r="A14" s="9" t="s">
        <v>100</v>
      </c>
      <c r="B14" s="9" t="s">
        <v>101</v>
      </c>
      <c r="C14" s="10">
        <v>470</v>
      </c>
      <c r="D14" s="10">
        <v>470</v>
      </c>
      <c r="E14" s="10">
        <v>470</v>
      </c>
      <c r="F14" s="10"/>
      <c r="G14" s="10"/>
    </row>
    <row r="15" ht="30.75" customHeight="1" spans="1:7">
      <c r="A15" s="9" t="s">
        <v>102</v>
      </c>
      <c r="B15" s="9" t="s">
        <v>103</v>
      </c>
      <c r="C15" s="10">
        <v>470</v>
      </c>
      <c r="D15" s="10">
        <v>470</v>
      </c>
      <c r="E15" s="10">
        <v>470</v>
      </c>
      <c r="F15" s="10"/>
      <c r="G15" s="10"/>
    </row>
    <row r="16" ht="30.75" customHeight="1" spans="1:7">
      <c r="A16" s="11" t="s">
        <v>104</v>
      </c>
      <c r="B16" s="11" t="s">
        <v>105</v>
      </c>
      <c r="C16" s="12">
        <v>430</v>
      </c>
      <c r="D16" s="12">
        <v>430</v>
      </c>
      <c r="E16" s="12">
        <v>430</v>
      </c>
      <c r="F16" s="12"/>
      <c r="G16" s="12"/>
    </row>
    <row r="17" ht="30.75" customHeight="1" spans="1:7">
      <c r="A17" s="11" t="s">
        <v>106</v>
      </c>
      <c r="B17" s="11" t="s">
        <v>107</v>
      </c>
      <c r="C17" s="12">
        <v>40</v>
      </c>
      <c r="D17" s="12">
        <v>40</v>
      </c>
      <c r="E17" s="12">
        <v>40</v>
      </c>
      <c r="F17" s="12"/>
      <c r="G17" s="12"/>
    </row>
    <row r="18" ht="30.75" customHeight="1" spans="1:7">
      <c r="A18" s="9" t="s">
        <v>108</v>
      </c>
      <c r="B18" s="9" t="s">
        <v>109</v>
      </c>
      <c r="C18" s="10">
        <v>312</v>
      </c>
      <c r="D18" s="10">
        <v>312</v>
      </c>
      <c r="E18" s="10">
        <v>312</v>
      </c>
      <c r="F18" s="10"/>
      <c r="G18" s="10"/>
    </row>
    <row r="19" ht="30.75" customHeight="1" spans="1:7">
      <c r="A19" s="9" t="s">
        <v>110</v>
      </c>
      <c r="B19" s="9" t="s">
        <v>111</v>
      </c>
      <c r="C19" s="10">
        <v>312</v>
      </c>
      <c r="D19" s="10">
        <v>312</v>
      </c>
      <c r="E19" s="10">
        <v>312</v>
      </c>
      <c r="F19" s="10"/>
      <c r="G19" s="10"/>
    </row>
    <row r="20" ht="30.75" customHeight="1" spans="1:7">
      <c r="A20" s="11" t="s">
        <v>112</v>
      </c>
      <c r="B20" s="11" t="s">
        <v>113</v>
      </c>
      <c r="C20" s="12">
        <v>312</v>
      </c>
      <c r="D20" s="12">
        <v>312</v>
      </c>
      <c r="E20" s="12">
        <v>312</v>
      </c>
      <c r="F20" s="12"/>
      <c r="G20" s="12"/>
    </row>
  </sheetData>
  <mergeCells count="6">
    <mergeCell ref="A2:G2"/>
    <mergeCell ref="D4:F4"/>
    <mergeCell ref="A4:A5"/>
    <mergeCell ref="B4:B5"/>
    <mergeCell ref="C4:C5"/>
    <mergeCell ref="G4:G5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showGridLines="0" showZeros="0" zoomScaleSheetLayoutView="60" workbookViewId="0">
      <selection activeCell="A1" sqref="A1"/>
    </sheetView>
  </sheetViews>
  <sheetFormatPr defaultColWidth="9.14285714285714" defaultRowHeight="12.75" outlineLevelCol="6"/>
  <cols>
    <col min="1" max="1" width="21.4285714285714" customWidth="1"/>
    <col min="2" max="2" width="30" customWidth="1"/>
    <col min="3" max="3" width="19.5714285714286" customWidth="1"/>
    <col min="4" max="4" width="21.2857142857143" customWidth="1"/>
    <col min="5" max="5" width="21.4285714285714" customWidth="1"/>
    <col min="6" max="8" width="8" customWidth="1"/>
  </cols>
  <sheetData>
    <row r="1" ht="16.5" customHeight="1" spans="1:7">
      <c r="A1" s="1" t="s">
        <v>155</v>
      </c>
      <c r="B1" s="2"/>
      <c r="C1" s="2"/>
      <c r="D1" s="2"/>
      <c r="E1" s="2"/>
      <c r="F1" s="2"/>
      <c r="G1" s="2"/>
    </row>
    <row r="2" ht="37.5" customHeight="1" spans="1:7">
      <c r="A2" s="3" t="s">
        <v>156</v>
      </c>
      <c r="B2" s="3"/>
      <c r="C2" s="3"/>
      <c r="D2" s="3"/>
      <c r="E2" s="3"/>
      <c r="F2" s="2"/>
      <c r="G2" s="2"/>
    </row>
    <row r="3" ht="21" customHeight="1" spans="1:7">
      <c r="A3" s="15" t="s">
        <v>157</v>
      </c>
      <c r="B3" s="16"/>
      <c r="C3" s="2"/>
      <c r="D3" s="2"/>
      <c r="E3" s="17" t="s">
        <v>3</v>
      </c>
      <c r="F3" s="2"/>
      <c r="G3" s="2"/>
    </row>
    <row r="4" ht="21" customHeight="1" spans="1:7">
      <c r="A4" s="7" t="s">
        <v>158</v>
      </c>
      <c r="B4" s="7"/>
      <c r="C4" s="7" t="s">
        <v>159</v>
      </c>
      <c r="D4" s="7"/>
      <c r="E4" s="7"/>
      <c r="F4" s="2"/>
      <c r="G4" s="2"/>
    </row>
    <row r="5" ht="21" customHeight="1" spans="1:7">
      <c r="A5" s="7" t="s">
        <v>79</v>
      </c>
      <c r="B5" s="7" t="s">
        <v>80</v>
      </c>
      <c r="C5" s="7" t="s">
        <v>60</v>
      </c>
      <c r="D5" s="7" t="s">
        <v>153</v>
      </c>
      <c r="E5" s="7" t="s">
        <v>154</v>
      </c>
      <c r="F5" s="2"/>
      <c r="G5" s="2"/>
    </row>
    <row r="6" ht="21" customHeight="1" spans="1:7">
      <c r="A6" s="19"/>
      <c r="B6" s="19" t="s">
        <v>60</v>
      </c>
      <c r="C6" s="10">
        <v>7939.8</v>
      </c>
      <c r="D6" s="10">
        <v>6937</v>
      </c>
      <c r="E6" s="10">
        <v>1002.8</v>
      </c>
      <c r="F6" s="2"/>
      <c r="G6" s="2"/>
    </row>
    <row r="7" ht="21" customHeight="1" spans="1:7">
      <c r="A7" s="19" t="s">
        <v>160</v>
      </c>
      <c r="B7" s="19" t="s">
        <v>161</v>
      </c>
      <c r="C7" s="10">
        <v>5937</v>
      </c>
      <c r="D7" s="10">
        <v>5937</v>
      </c>
      <c r="E7" s="10"/>
      <c r="F7" s="2"/>
      <c r="G7" s="2"/>
    </row>
    <row r="8" ht="21" customHeight="1" spans="1:5">
      <c r="A8" s="20" t="s">
        <v>162</v>
      </c>
      <c r="B8" s="20" t="s">
        <v>163</v>
      </c>
      <c r="C8" s="12">
        <v>1300</v>
      </c>
      <c r="D8" s="12">
        <v>1300</v>
      </c>
      <c r="E8" s="12"/>
    </row>
    <row r="9" ht="21" customHeight="1" spans="1:5">
      <c r="A9" s="20" t="s">
        <v>164</v>
      </c>
      <c r="B9" s="20" t="s">
        <v>165</v>
      </c>
      <c r="C9" s="12">
        <v>1200</v>
      </c>
      <c r="D9" s="12">
        <v>1200</v>
      </c>
      <c r="E9" s="12"/>
    </row>
    <row r="10" ht="21" customHeight="1" spans="1:5">
      <c r="A10" s="20" t="s">
        <v>166</v>
      </c>
      <c r="B10" s="20" t="s">
        <v>167</v>
      </c>
      <c r="C10" s="12">
        <v>2025</v>
      </c>
      <c r="D10" s="12">
        <v>2025</v>
      </c>
      <c r="E10" s="12"/>
    </row>
    <row r="11" ht="21" customHeight="1" spans="1:5">
      <c r="A11" s="20" t="s">
        <v>168</v>
      </c>
      <c r="B11" s="20" t="s">
        <v>169</v>
      </c>
      <c r="C11" s="12">
        <v>35</v>
      </c>
      <c r="D11" s="12">
        <v>35</v>
      </c>
      <c r="E11" s="12"/>
    </row>
    <row r="12" ht="21" customHeight="1" spans="1:5">
      <c r="A12" s="20" t="s">
        <v>170</v>
      </c>
      <c r="B12" s="20" t="s">
        <v>171</v>
      </c>
      <c r="C12" s="12">
        <v>430</v>
      </c>
      <c r="D12" s="12">
        <v>430</v>
      </c>
      <c r="E12" s="12"/>
    </row>
    <row r="13" ht="21" customHeight="1" spans="1:5">
      <c r="A13" s="20" t="s">
        <v>172</v>
      </c>
      <c r="B13" s="20" t="s">
        <v>173</v>
      </c>
      <c r="C13" s="12">
        <v>40</v>
      </c>
      <c r="D13" s="12">
        <v>40</v>
      </c>
      <c r="E13" s="12"/>
    </row>
    <row r="14" ht="21" customHeight="1" spans="1:5">
      <c r="A14" s="20" t="s">
        <v>174</v>
      </c>
      <c r="B14" s="20" t="s">
        <v>175</v>
      </c>
      <c r="C14" s="12">
        <v>545</v>
      </c>
      <c r="D14" s="12">
        <v>545</v>
      </c>
      <c r="E14" s="12"/>
    </row>
    <row r="15" ht="21" customHeight="1" spans="1:5">
      <c r="A15" s="20" t="s">
        <v>176</v>
      </c>
      <c r="B15" s="20" t="s">
        <v>177</v>
      </c>
      <c r="C15" s="12">
        <v>362</v>
      </c>
      <c r="D15" s="12">
        <v>362</v>
      </c>
      <c r="E15" s="12"/>
    </row>
    <row r="16" ht="21" customHeight="1" spans="1:5">
      <c r="A16" s="19" t="s">
        <v>178</v>
      </c>
      <c r="B16" s="19" t="s">
        <v>179</v>
      </c>
      <c r="C16" s="10">
        <v>817.8</v>
      </c>
      <c r="D16" s="10"/>
      <c r="E16" s="10">
        <v>817.8</v>
      </c>
    </row>
    <row r="17" ht="21" customHeight="1" spans="1:5">
      <c r="A17" s="20" t="s">
        <v>180</v>
      </c>
      <c r="B17" s="20" t="s">
        <v>181</v>
      </c>
      <c r="C17" s="12">
        <v>95</v>
      </c>
      <c r="D17" s="12"/>
      <c r="E17" s="12">
        <v>95</v>
      </c>
    </row>
    <row r="18" ht="21" customHeight="1" spans="1:5">
      <c r="A18" s="20" t="s">
        <v>182</v>
      </c>
      <c r="B18" s="20" t="s">
        <v>183</v>
      </c>
      <c r="C18" s="12">
        <v>10</v>
      </c>
      <c r="D18" s="12"/>
      <c r="E18" s="12">
        <v>10</v>
      </c>
    </row>
    <row r="19" ht="21" customHeight="1" spans="1:5">
      <c r="A19" s="20" t="s">
        <v>184</v>
      </c>
      <c r="B19" s="20" t="s">
        <v>185</v>
      </c>
      <c r="C19" s="12">
        <v>20</v>
      </c>
      <c r="D19" s="12"/>
      <c r="E19" s="12">
        <v>20</v>
      </c>
    </row>
    <row r="20" ht="21" customHeight="1" spans="1:5">
      <c r="A20" s="20" t="s">
        <v>186</v>
      </c>
      <c r="B20" s="20" t="s">
        <v>187</v>
      </c>
      <c r="C20" s="12">
        <v>10</v>
      </c>
      <c r="D20" s="12"/>
      <c r="E20" s="12">
        <v>10</v>
      </c>
    </row>
    <row r="21" ht="21" customHeight="1" spans="1:5">
      <c r="A21" s="20" t="s">
        <v>188</v>
      </c>
      <c r="B21" s="20" t="s">
        <v>189</v>
      </c>
      <c r="C21" s="12">
        <v>90</v>
      </c>
      <c r="D21" s="12"/>
      <c r="E21" s="12">
        <v>90</v>
      </c>
    </row>
    <row r="22" ht="21" customHeight="1" spans="1:5">
      <c r="A22" s="20" t="s">
        <v>190</v>
      </c>
      <c r="B22" s="20" t="s">
        <v>191</v>
      </c>
      <c r="C22" s="12">
        <v>10</v>
      </c>
      <c r="D22" s="12"/>
      <c r="E22" s="12">
        <v>10</v>
      </c>
    </row>
    <row r="23" ht="21" customHeight="1" spans="1:5">
      <c r="A23" s="20" t="s">
        <v>192</v>
      </c>
      <c r="B23" s="20" t="s">
        <v>193</v>
      </c>
      <c r="C23" s="12">
        <v>10</v>
      </c>
      <c r="D23" s="12"/>
      <c r="E23" s="12">
        <v>10</v>
      </c>
    </row>
    <row r="24" ht="21" customHeight="1" spans="1:5">
      <c r="A24" s="20" t="s">
        <v>194</v>
      </c>
      <c r="B24" s="20" t="s">
        <v>195</v>
      </c>
      <c r="C24" s="12">
        <v>10</v>
      </c>
      <c r="D24" s="12"/>
      <c r="E24" s="12">
        <v>10</v>
      </c>
    </row>
    <row r="25" ht="21" customHeight="1" spans="1:5">
      <c r="A25" s="20" t="s">
        <v>196</v>
      </c>
      <c r="B25" s="20" t="s">
        <v>197</v>
      </c>
      <c r="C25" s="12">
        <v>10</v>
      </c>
      <c r="D25" s="12"/>
      <c r="E25" s="12">
        <v>10</v>
      </c>
    </row>
    <row r="26" ht="21" customHeight="1" spans="1:5">
      <c r="A26" s="20" t="s">
        <v>198</v>
      </c>
      <c r="B26" s="20" t="s">
        <v>199</v>
      </c>
      <c r="C26" s="12">
        <v>20</v>
      </c>
      <c r="D26" s="12"/>
      <c r="E26" s="12">
        <v>20</v>
      </c>
    </row>
    <row r="27" ht="21" customHeight="1" spans="1:5">
      <c r="A27" s="20" t="s">
        <v>200</v>
      </c>
      <c r="B27" s="20" t="s">
        <v>201</v>
      </c>
      <c r="C27" s="12">
        <v>20</v>
      </c>
      <c r="D27" s="12"/>
      <c r="E27" s="12">
        <v>20</v>
      </c>
    </row>
    <row r="28" ht="21" customHeight="1" spans="1:5">
      <c r="A28" s="20" t="s">
        <v>202</v>
      </c>
      <c r="B28" s="20" t="s">
        <v>203</v>
      </c>
      <c r="C28" s="12">
        <v>90</v>
      </c>
      <c r="D28" s="12"/>
      <c r="E28" s="12">
        <v>90</v>
      </c>
    </row>
    <row r="29" ht="21" customHeight="1" spans="1:5">
      <c r="A29" s="20" t="s">
        <v>204</v>
      </c>
      <c r="B29" s="20" t="s">
        <v>205</v>
      </c>
      <c r="C29" s="12">
        <v>120</v>
      </c>
      <c r="D29" s="12"/>
      <c r="E29" s="12">
        <v>120</v>
      </c>
    </row>
    <row r="30" ht="21" customHeight="1" spans="1:5">
      <c r="A30" s="20" t="s">
        <v>206</v>
      </c>
      <c r="B30" s="20" t="s">
        <v>207</v>
      </c>
      <c r="C30" s="12">
        <v>230</v>
      </c>
      <c r="D30" s="12"/>
      <c r="E30" s="12">
        <v>230</v>
      </c>
    </row>
    <row r="31" ht="21" customHeight="1" spans="1:5">
      <c r="A31" s="20" t="s">
        <v>208</v>
      </c>
      <c r="B31" s="20" t="s">
        <v>209</v>
      </c>
      <c r="C31" s="12">
        <v>72.8</v>
      </c>
      <c r="D31" s="12"/>
      <c r="E31" s="12">
        <v>72.8</v>
      </c>
    </row>
    <row r="32" ht="21" customHeight="1" spans="1:5">
      <c r="A32" s="19" t="s">
        <v>210</v>
      </c>
      <c r="B32" s="19" t="s">
        <v>211</v>
      </c>
      <c r="C32" s="10">
        <v>1000</v>
      </c>
      <c r="D32" s="10">
        <v>1000</v>
      </c>
      <c r="E32" s="10"/>
    </row>
    <row r="33" ht="21" customHeight="1" spans="1:5">
      <c r="A33" s="20" t="s">
        <v>212</v>
      </c>
      <c r="B33" s="20" t="s">
        <v>213</v>
      </c>
      <c r="C33" s="12">
        <v>250</v>
      </c>
      <c r="D33" s="12">
        <v>250</v>
      </c>
      <c r="E33" s="12"/>
    </row>
    <row r="34" ht="21" customHeight="1" spans="1:5">
      <c r="A34" s="20" t="s">
        <v>214</v>
      </c>
      <c r="B34" s="20" t="s">
        <v>215</v>
      </c>
      <c r="C34" s="12">
        <v>750</v>
      </c>
      <c r="D34" s="12">
        <v>750</v>
      </c>
      <c r="E34" s="12"/>
    </row>
    <row r="35" ht="21" customHeight="1" spans="1:5">
      <c r="A35" s="19" t="s">
        <v>216</v>
      </c>
      <c r="B35" s="19" t="s">
        <v>217</v>
      </c>
      <c r="C35" s="10">
        <v>185</v>
      </c>
      <c r="D35" s="10"/>
      <c r="E35" s="10">
        <v>185</v>
      </c>
    </row>
    <row r="36" ht="21" customHeight="1" spans="1:5">
      <c r="A36" s="20" t="s">
        <v>218</v>
      </c>
      <c r="B36" s="20" t="s">
        <v>219</v>
      </c>
      <c r="C36" s="12">
        <v>30.59</v>
      </c>
      <c r="D36" s="12"/>
      <c r="E36" s="12">
        <v>30.59</v>
      </c>
    </row>
    <row r="37" ht="21" customHeight="1" spans="1:5">
      <c r="A37" s="20" t="s">
        <v>220</v>
      </c>
      <c r="B37" s="20" t="s">
        <v>221</v>
      </c>
      <c r="C37" s="12">
        <v>154.41</v>
      </c>
      <c r="D37" s="12"/>
      <c r="E37" s="12">
        <v>154.41</v>
      </c>
    </row>
    <row r="39" ht="21" customHeight="1" spans="1:7">
      <c r="A39" s="2"/>
      <c r="B39" s="2"/>
      <c r="C39" s="2"/>
      <c r="D39" s="2"/>
      <c r="E39" s="2"/>
      <c r="F39" s="2"/>
      <c r="G39" s="2"/>
    </row>
    <row r="40" ht="21" customHeight="1" spans="1:7">
      <c r="A40" s="2"/>
      <c r="B40" s="2"/>
      <c r="C40" s="2"/>
      <c r="D40" s="2"/>
      <c r="E40" s="2"/>
      <c r="F40" s="2"/>
      <c r="G40" s="2"/>
    </row>
    <row r="41" ht="21" customHeight="1" spans="1:7">
      <c r="A41" s="2"/>
      <c r="B41" s="2"/>
      <c r="C41" s="2"/>
      <c r="D41" s="2"/>
      <c r="E41" s="2"/>
      <c r="F41" s="2"/>
      <c r="G41" s="2"/>
    </row>
    <row r="42" ht="21" customHeight="1" spans="1:7">
      <c r="A42" s="2"/>
      <c r="B42" s="2"/>
      <c r="C42" s="2"/>
      <c r="D42" s="2"/>
      <c r="E42" s="2"/>
      <c r="F42" s="2"/>
      <c r="G42" s="2"/>
    </row>
    <row r="43" ht="21" customHeight="1" spans="1:7">
      <c r="A43" s="2"/>
      <c r="B43" s="2"/>
      <c r="C43" s="2"/>
      <c r="D43" s="2"/>
      <c r="E43" s="2"/>
      <c r="F43" s="2"/>
      <c r="G43" s="2"/>
    </row>
    <row r="44" ht="21" customHeight="1" spans="1:7">
      <c r="A44" s="2"/>
      <c r="B44" s="2"/>
      <c r="C44" s="2"/>
      <c r="D44" s="2"/>
      <c r="E44" s="2"/>
      <c r="F44" s="2"/>
      <c r="G44" s="2"/>
    </row>
    <row r="45" ht="21" customHeight="1" spans="1:7">
      <c r="A45" s="2"/>
      <c r="B45" s="2"/>
      <c r="C45" s="2"/>
      <c r="D45" s="2"/>
      <c r="E45" s="2"/>
      <c r="F45" s="2"/>
      <c r="G45" s="2"/>
    </row>
    <row r="46" ht="21" customHeight="1" spans="1:7">
      <c r="A46" s="2"/>
      <c r="B46" s="2"/>
      <c r="C46" s="2"/>
      <c r="D46" s="2"/>
      <c r="E46" s="2"/>
      <c r="F46" s="2"/>
      <c r="G46" s="2"/>
    </row>
    <row r="47" customHeight="1" spans="1:7">
      <c r="A47" s="2"/>
      <c r="B47" s="2"/>
      <c r="C47" s="2"/>
      <c r="D47" s="2"/>
      <c r="E47" s="2"/>
      <c r="F47" s="2"/>
      <c r="G47" s="2"/>
    </row>
  </sheetData>
  <mergeCells count="3">
    <mergeCell ref="A2:E2"/>
    <mergeCell ref="A4:B4"/>
    <mergeCell ref="C4:E4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showZeros="0" zoomScaleSheetLayoutView="60" workbookViewId="0">
      <selection activeCell="A1" sqref="A1"/>
    </sheetView>
  </sheetViews>
  <sheetFormatPr defaultColWidth="9.14285714285714" defaultRowHeight="12.75" outlineLevelCol="5"/>
  <cols>
    <col min="1" max="1" width="22.8571428571429" customWidth="1"/>
    <col min="2" max="2" width="17.1428571428571" customWidth="1"/>
    <col min="3" max="3" width="21.4285714285714" customWidth="1"/>
    <col min="4" max="6" width="17.1428571428571" customWidth="1"/>
    <col min="7" max="7" width="8" customWidth="1"/>
  </cols>
  <sheetData>
    <row r="1" ht="18" customHeight="1" spans="1:1">
      <c r="A1" s="1" t="s">
        <v>222</v>
      </c>
    </row>
    <row r="2" ht="37.5" customHeight="1" spans="1:6">
      <c r="A2" s="3" t="s">
        <v>223</v>
      </c>
      <c r="B2" s="3"/>
      <c r="C2" s="3"/>
      <c r="D2" s="3"/>
      <c r="E2" s="3"/>
      <c r="F2" s="3"/>
    </row>
    <row r="3" ht="21" customHeight="1" spans="1:6">
      <c r="A3" s="15" t="s">
        <v>2</v>
      </c>
      <c r="B3" s="16"/>
      <c r="F3" s="17" t="s">
        <v>224</v>
      </c>
    </row>
    <row r="4" ht="21" customHeight="1" spans="1:6">
      <c r="A4" s="8" t="s">
        <v>225</v>
      </c>
      <c r="B4" s="8" t="s">
        <v>226</v>
      </c>
      <c r="C4" s="7" t="s">
        <v>227</v>
      </c>
      <c r="D4" s="7"/>
      <c r="E4" s="7"/>
      <c r="F4" s="7" t="s">
        <v>228</v>
      </c>
    </row>
    <row r="5" ht="21" customHeight="1" spans="1:6">
      <c r="A5" s="8"/>
      <c r="B5" s="8"/>
      <c r="C5" s="7" t="s">
        <v>62</v>
      </c>
      <c r="D5" s="7" t="s">
        <v>229</v>
      </c>
      <c r="E5" s="7" t="s">
        <v>230</v>
      </c>
      <c r="F5" s="7"/>
    </row>
    <row r="6" ht="21" customHeight="1" spans="1:6">
      <c r="A6" s="18">
        <v>255</v>
      </c>
      <c r="B6" s="18">
        <v>75</v>
      </c>
      <c r="C6" s="12">
        <v>140</v>
      </c>
      <c r="D6" s="12">
        <v>70</v>
      </c>
      <c r="E6" s="12">
        <v>70</v>
      </c>
      <c r="F6" s="12">
        <v>40</v>
      </c>
    </row>
    <row r="7" ht="21" customHeight="1"/>
    <row r="8" ht="21" customHeight="1"/>
    <row r="9" ht="21" customHeight="1"/>
    <row r="10" ht="21" customHeight="1"/>
    <row r="11" ht="21" customHeight="1"/>
  </sheetData>
  <mergeCells count="5">
    <mergeCell ref="A2:F2"/>
    <mergeCell ref="C4:E4"/>
    <mergeCell ref="A4:A5"/>
    <mergeCell ref="B4:B5"/>
    <mergeCell ref="F4:F5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zoomScaleSheetLayoutView="60" workbookViewId="0">
      <selection activeCell="A1" sqref="A1"/>
    </sheetView>
  </sheetViews>
  <sheetFormatPr defaultColWidth="9.14285714285714" defaultRowHeight="12.75" outlineLevelCol="6"/>
  <cols>
    <col min="1" max="1" width="21.4285714285714" customWidth="1"/>
    <col min="2" max="2" width="25.7142857142857" customWidth="1"/>
    <col min="3" max="5" width="21.4285714285714" customWidth="1"/>
    <col min="6" max="8" width="8" customWidth="1"/>
  </cols>
  <sheetData>
    <row r="1" ht="16.5" customHeight="1" spans="1:7">
      <c r="A1" s="1" t="s">
        <v>231</v>
      </c>
      <c r="B1" s="2"/>
      <c r="C1" s="2"/>
      <c r="D1" s="2"/>
      <c r="E1" s="2"/>
      <c r="F1" s="2"/>
      <c r="G1" s="2"/>
    </row>
    <row r="2" ht="37.5" customHeight="1" spans="1:7">
      <c r="A2" s="3" t="s">
        <v>232</v>
      </c>
      <c r="B2" s="3"/>
      <c r="C2" s="3"/>
      <c r="D2" s="3"/>
      <c r="E2" s="3"/>
      <c r="F2" s="2"/>
      <c r="G2" s="2"/>
    </row>
    <row r="3" ht="21" customHeight="1" spans="1:7">
      <c r="A3" s="15" t="s">
        <v>2</v>
      </c>
      <c r="B3" s="16"/>
      <c r="C3" s="2"/>
      <c r="D3" s="2"/>
      <c r="E3" s="17" t="s">
        <v>3</v>
      </c>
      <c r="F3" s="2"/>
      <c r="G3" s="2"/>
    </row>
    <row r="4" ht="21" customHeight="1" spans="1:7">
      <c r="A4" s="7" t="s">
        <v>79</v>
      </c>
      <c r="B4" s="7" t="s">
        <v>80</v>
      </c>
      <c r="C4" s="7" t="s">
        <v>233</v>
      </c>
      <c r="D4" s="7"/>
      <c r="E4" s="7"/>
      <c r="F4" s="2"/>
      <c r="G4" s="2"/>
    </row>
    <row r="5" ht="21" customHeight="1" spans="1:7">
      <c r="A5" s="7"/>
      <c r="B5" s="7"/>
      <c r="C5" s="7" t="s">
        <v>60</v>
      </c>
      <c r="D5" s="7" t="s">
        <v>81</v>
      </c>
      <c r="E5" s="7" t="s">
        <v>82</v>
      </c>
      <c r="F5" s="2"/>
      <c r="G5" s="2"/>
    </row>
    <row r="6" ht="30.75" customHeight="1" spans="1:7">
      <c r="A6" s="11"/>
      <c r="B6" s="11"/>
      <c r="C6" s="12"/>
      <c r="D6" s="12"/>
      <c r="E6" s="12"/>
      <c r="F6" s="2"/>
      <c r="G6" s="2"/>
    </row>
    <row r="7" ht="21" customHeight="1" spans="1:7">
      <c r="A7" s="2"/>
      <c r="B7" s="2"/>
      <c r="C7" s="2"/>
      <c r="D7" s="2"/>
      <c r="E7" s="2"/>
      <c r="F7" s="2"/>
      <c r="G7" s="2"/>
    </row>
    <row r="8" ht="21" customHeight="1" spans="1:7">
      <c r="A8" s="2"/>
      <c r="B8" s="2"/>
      <c r="C8" s="2"/>
      <c r="D8" s="2"/>
      <c r="E8" s="2"/>
      <c r="F8" s="2"/>
      <c r="G8" s="2"/>
    </row>
    <row r="9" ht="21" customHeight="1" spans="1:7">
      <c r="A9" s="2"/>
      <c r="B9" s="2"/>
      <c r="C9" s="2"/>
      <c r="D9" s="2"/>
      <c r="E9" s="2"/>
      <c r="F9" s="2"/>
      <c r="G9" s="2"/>
    </row>
    <row r="10" ht="21" customHeight="1" spans="1:7">
      <c r="A10" s="2"/>
      <c r="B10" s="2"/>
      <c r="C10" s="2"/>
      <c r="D10" s="2"/>
      <c r="E10" s="2"/>
      <c r="F10" s="2"/>
      <c r="G10" s="2"/>
    </row>
    <row r="11" ht="21" customHeight="1" spans="1:7">
      <c r="A11" s="2"/>
      <c r="B11" s="2"/>
      <c r="C11" s="2"/>
      <c r="D11" s="2"/>
      <c r="E11" s="2"/>
      <c r="F11" s="2"/>
      <c r="G11" s="2"/>
    </row>
    <row r="12" ht="21" customHeight="1" spans="1:7">
      <c r="A12" s="2"/>
      <c r="B12" s="2"/>
      <c r="C12" s="2"/>
      <c r="D12" s="2"/>
      <c r="E12" s="2"/>
      <c r="F12" s="2"/>
      <c r="G12" s="2"/>
    </row>
    <row r="13" ht="21" customHeight="1" spans="1:7">
      <c r="A13" s="2"/>
      <c r="B13" s="2"/>
      <c r="C13" s="2"/>
      <c r="D13" s="2"/>
      <c r="E13" s="2"/>
      <c r="F13" s="2"/>
      <c r="G13" s="2"/>
    </row>
    <row r="14" ht="21" customHeight="1" spans="1:7">
      <c r="A14" s="2"/>
      <c r="B14" s="2"/>
      <c r="C14" s="2"/>
      <c r="D14" s="2"/>
      <c r="E14" s="2"/>
      <c r="F14" s="2"/>
      <c r="G14" s="2"/>
    </row>
    <row r="15" customHeight="1" spans="1:7">
      <c r="A15" s="2"/>
      <c r="B15" s="2"/>
      <c r="C15" s="2"/>
      <c r="D15" s="2"/>
      <c r="E15" s="2"/>
      <c r="F15" s="2"/>
      <c r="G15" s="2"/>
    </row>
  </sheetData>
  <mergeCells count="4">
    <mergeCell ref="A2:E2"/>
    <mergeCell ref="C4:E4"/>
    <mergeCell ref="A4:A5"/>
    <mergeCell ref="B4:B5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showZeros="0" tabSelected="1" zoomScaleSheetLayoutView="60" workbookViewId="0">
      <selection activeCell="A1" sqref="A1"/>
    </sheetView>
  </sheetViews>
  <sheetFormatPr defaultColWidth="9.14285714285714" defaultRowHeight="12.75"/>
  <cols>
    <col min="1" max="1" width="12.8571428571429" customWidth="1"/>
    <col min="2" max="2" width="24.5714285714286" customWidth="1"/>
    <col min="3" max="5" width="12.4285714285714" customWidth="1"/>
    <col min="6" max="6" width="6.85714285714286" customWidth="1"/>
    <col min="7" max="8" width="12.4285714285714" customWidth="1"/>
    <col min="9" max="9" width="7.71428571428571" customWidth="1"/>
    <col min="10" max="10" width="10.8571428571429" customWidth="1"/>
    <col min="11" max="11" width="12.4285714285714" customWidth="1"/>
    <col min="12" max="12" width="8" customWidth="1"/>
  </cols>
  <sheetData>
    <row r="1" ht="20.25" customHeight="1" spans="1:11">
      <c r="A1" s="1" t="s">
        <v>234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7.5" customHeight="1" spans="1:11">
      <c r="A2" s="3" t="s">
        <v>235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4" t="s">
        <v>157</v>
      </c>
      <c r="B3" s="5"/>
      <c r="C3" s="6"/>
      <c r="D3" s="6"/>
      <c r="E3" s="6"/>
      <c r="F3" s="6"/>
      <c r="G3" s="6"/>
      <c r="H3" s="6"/>
      <c r="I3" s="6"/>
      <c r="J3" s="6"/>
      <c r="K3" s="14" t="s">
        <v>3</v>
      </c>
    </row>
    <row r="4" ht="21" customHeight="1" spans="1:11">
      <c r="A4" s="7" t="s">
        <v>236</v>
      </c>
      <c r="B4" s="7" t="s">
        <v>237</v>
      </c>
      <c r="C4" s="7" t="s">
        <v>60</v>
      </c>
      <c r="D4" s="8" t="s">
        <v>238</v>
      </c>
      <c r="E4" s="8"/>
      <c r="F4" s="8"/>
      <c r="G4" s="8" t="s">
        <v>239</v>
      </c>
      <c r="H4" s="8"/>
      <c r="I4" s="8"/>
      <c r="J4" s="8" t="s">
        <v>66</v>
      </c>
      <c r="K4" s="8" t="s">
        <v>72</v>
      </c>
    </row>
    <row r="5" ht="42" customHeight="1" spans="1:11">
      <c r="A5" s="7"/>
      <c r="B5" s="7"/>
      <c r="C5" s="7"/>
      <c r="D5" s="8" t="s">
        <v>63</v>
      </c>
      <c r="E5" s="8" t="s">
        <v>64</v>
      </c>
      <c r="F5" s="8" t="s">
        <v>65</v>
      </c>
      <c r="G5" s="8" t="s">
        <v>63</v>
      </c>
      <c r="H5" s="8" t="s">
        <v>64</v>
      </c>
      <c r="I5" s="8" t="s">
        <v>65</v>
      </c>
      <c r="J5" s="8"/>
      <c r="K5" s="8"/>
    </row>
    <row r="6" ht="30.75" customHeight="1" spans="1:11">
      <c r="A6" s="9"/>
      <c r="B6" s="9" t="s">
        <v>60</v>
      </c>
      <c r="C6" s="10">
        <f t="shared" ref="C6:C12" si="0">E6+F6+G6+H6+I6+J6+K6+D6</f>
        <v>4515</v>
      </c>
      <c r="D6" s="10">
        <v>4415</v>
      </c>
      <c r="E6" s="10"/>
      <c r="F6" s="10"/>
      <c r="G6" s="10"/>
      <c r="H6" s="10"/>
      <c r="I6" s="10"/>
      <c r="J6" s="10"/>
      <c r="K6" s="10">
        <v>100</v>
      </c>
    </row>
    <row r="7" ht="30.75" customHeight="1" spans="1:11">
      <c r="A7" s="9"/>
      <c r="B7" s="9" t="s">
        <v>74</v>
      </c>
      <c r="C7" s="10">
        <f t="shared" si="0"/>
        <v>4515</v>
      </c>
      <c r="D7" s="10">
        <v>4415</v>
      </c>
      <c r="E7" s="10"/>
      <c r="F7" s="10"/>
      <c r="G7" s="10"/>
      <c r="H7" s="10"/>
      <c r="I7" s="10"/>
      <c r="J7" s="10"/>
      <c r="K7" s="10">
        <v>100</v>
      </c>
    </row>
    <row r="8" ht="30.75" customHeight="1" spans="1:11">
      <c r="A8" s="11" t="s">
        <v>240</v>
      </c>
      <c r="B8" s="11" t="s">
        <v>241</v>
      </c>
      <c r="C8" s="12">
        <f t="shared" si="0"/>
        <v>200</v>
      </c>
      <c r="D8" s="12">
        <v>200</v>
      </c>
      <c r="E8" s="12"/>
      <c r="F8" s="12"/>
      <c r="G8" s="12"/>
      <c r="H8" s="12"/>
      <c r="I8" s="12"/>
      <c r="J8" s="12"/>
      <c r="K8" s="12"/>
    </row>
    <row r="9" ht="30.75" customHeight="1" spans="1:11">
      <c r="A9" s="11" t="s">
        <v>240</v>
      </c>
      <c r="B9" s="11" t="s">
        <v>242</v>
      </c>
      <c r="C9" s="12">
        <f t="shared" si="0"/>
        <v>1050</v>
      </c>
      <c r="D9" s="12">
        <v>1050</v>
      </c>
      <c r="E9" s="12"/>
      <c r="F9" s="12"/>
      <c r="G9" s="12"/>
      <c r="H9" s="12"/>
      <c r="I9" s="12"/>
      <c r="J9" s="12"/>
      <c r="K9" s="12"/>
    </row>
    <row r="10" ht="30.75" customHeight="1" spans="1:11">
      <c r="A10" s="11" t="s">
        <v>240</v>
      </c>
      <c r="B10" s="11" t="s">
        <v>243</v>
      </c>
      <c r="C10" s="12">
        <f t="shared" si="0"/>
        <v>1980</v>
      </c>
      <c r="D10" s="12">
        <v>1880</v>
      </c>
      <c r="E10" s="12"/>
      <c r="F10" s="12"/>
      <c r="G10" s="12"/>
      <c r="H10" s="12"/>
      <c r="I10" s="12"/>
      <c r="J10" s="12"/>
      <c r="K10" s="12">
        <v>100</v>
      </c>
    </row>
    <row r="11" ht="30.75" customHeight="1" spans="1:11">
      <c r="A11" s="11" t="s">
        <v>240</v>
      </c>
      <c r="B11" s="11" t="s">
        <v>244</v>
      </c>
      <c r="C11" s="12">
        <f t="shared" si="0"/>
        <v>245</v>
      </c>
      <c r="D11" s="12">
        <v>245</v>
      </c>
      <c r="E11" s="12"/>
      <c r="F11" s="12"/>
      <c r="G11" s="12"/>
      <c r="H11" s="12"/>
      <c r="I11" s="12"/>
      <c r="J11" s="12"/>
      <c r="K11" s="12"/>
    </row>
    <row r="12" ht="30.75" customHeight="1" spans="1:11">
      <c r="A12" s="11" t="s">
        <v>240</v>
      </c>
      <c r="B12" s="11" t="s">
        <v>245</v>
      </c>
      <c r="C12" s="12">
        <f t="shared" si="0"/>
        <v>1040</v>
      </c>
      <c r="D12" s="12">
        <v>1040</v>
      </c>
      <c r="E12" s="12"/>
      <c r="F12" s="12"/>
      <c r="G12" s="12"/>
      <c r="H12" s="12"/>
      <c r="I12" s="12"/>
      <c r="J12" s="12"/>
      <c r="K12" s="12"/>
    </row>
    <row r="13" ht="21" customHeight="1"/>
    <row r="14" ht="21" customHeight="1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ht="21" customHeight="1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ht="21" customHeight="1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ht="21" customHeight="1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ht="21" customHeight="1" spans="1:1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ht="21" customHeight="1" spans="1:1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ht="21" customHeight="1" spans="1:1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ht="21" customHeight="1" spans="1:1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ht="21" customHeight="1" spans="1:1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ht="21" customHeight="1" spans="1:1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customHeight="1" spans="1:1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</row>
  </sheetData>
  <mergeCells count="8">
    <mergeCell ref="A2:K2"/>
    <mergeCell ref="D4:F4"/>
    <mergeCell ref="G4:I4"/>
    <mergeCell ref="A4:A5"/>
    <mergeCell ref="B4:B5"/>
    <mergeCell ref="C4:C5"/>
    <mergeCell ref="J4:J5"/>
    <mergeCell ref="K4:K5"/>
  </mergeCells>
  <printOptions horizontalCentered="1"/>
  <pageMargins left="0.590551181102362" right="0.590551181102362" top="0.78740157480315" bottom="0.708661417322835" header="0" footer="0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1.收支总表</vt:lpstr>
      <vt:lpstr>2.收入总表</vt:lpstr>
      <vt:lpstr>3.支出总表</vt:lpstr>
      <vt:lpstr>4.财政拨款收支总表</vt:lpstr>
      <vt:lpstr>5.一般公共预算支出表</vt:lpstr>
      <vt:lpstr>6.基本支出</vt:lpstr>
      <vt:lpstr>7.三公</vt:lpstr>
      <vt:lpstr>8.政府性基金</vt:lpstr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一只傻馒头</cp:lastModifiedBy>
  <dcterms:created xsi:type="dcterms:W3CDTF">2022-02-25T09:08:41Z</dcterms:created>
  <dcterms:modified xsi:type="dcterms:W3CDTF">2022-02-25T09:12:32Z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2E2D6994F9894C5CB688A59B52208E11</vt:lpwstr>
  </property>
  <property fmtid="{D5CDD505-2E9C-101B-9397-08002B2CF9AE}" pid="3" name="KSOProductBuildVer">
    <vt:lpwstr>2052-11.1.0.11294</vt:lpwstr>
  </property>
</Properties>
</file>